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220" activeTab="0"/>
  </bookViews>
  <sheets>
    <sheet name="年月別" sheetId="1" r:id="rId1"/>
  </sheets>
  <definedNames>
    <definedName name="_xlnm.Print_Area" localSheetId="0">'年月別'!$A$1:$K$43</definedName>
    <definedName name="_xlnm.Print_Titles" localSheetId="0">'年月別'!$A:$B,'年月別'!$1:$3</definedName>
  </definedNames>
  <calcPr fullCalcOnLoad="1"/>
</workbook>
</file>

<file path=xl/sharedStrings.xml><?xml version="1.0" encoding="utf-8"?>
<sst xmlns="http://schemas.openxmlformats.org/spreadsheetml/2006/main" count="67" uniqueCount="30">
  <si>
    <t>性別</t>
  </si>
  <si>
    <t>終止</t>
  </si>
  <si>
    <t>結婚</t>
  </si>
  <si>
    <t>離婚</t>
  </si>
  <si>
    <t>計</t>
  </si>
  <si>
    <t>男</t>
  </si>
  <si>
    <t>女</t>
  </si>
  <si>
    <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</si>
  <si>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</si>
  <si>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</si>
  <si>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</si>
  <si>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</si>
  <si>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</si>
  <si>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</si>
  <si>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</si>
  <si>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</si>
  <si>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t>八月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</si>
  <si>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</si>
  <si>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</si>
  <si>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</si>
  <si>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</si>
  <si>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</si>
  <si>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</si>
  <si>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</si>
  <si>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</si>
  <si>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</si>
  <si>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</si>
  <si>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九月</t>
  </si>
  <si>
    <t>總計</t>
  </si>
  <si>
    <t>台中市八十五年各月份戶籍登記統計表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</si>
</sst>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</numFmts>
  <fonts count="13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1" fontId="6" fillId="0" borderId="0" xfId="17" applyFont="1" applyAlignment="1" applyProtection="1" quotePrefix="1">
      <alignment horizontal="center"/>
      <protection locked="0"/>
    </xf>
    <xf numFmtId="41" fontId="6" fillId="0" borderId="0" xfId="17" applyFont="1" applyAlignment="1" applyProtection="1" quotePrefix="1">
      <alignment horizontal="center" vertical="center"/>
      <protection locked="0"/>
    </xf>
    <xf numFmtId="0" fontId="7" fillId="0" borderId="0" xfId="0" applyFont="1" applyAlignment="1">
      <alignment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/>
    </xf>
    <xf numFmtId="41" fontId="1" fillId="0" borderId="0" xfId="17" applyFont="1" applyBorder="1" applyAlignment="1" applyProtection="1">
      <alignment horizontal="center" vertical="center"/>
      <protection/>
    </xf>
    <xf numFmtId="41" fontId="1" fillId="0" borderId="1" xfId="17" applyFont="1" applyBorder="1" applyAlignment="1">
      <alignment horizontal="center"/>
    </xf>
    <xf numFmtId="41" fontId="1" fillId="0" borderId="0" xfId="17" applyFont="1" applyBorder="1" applyAlignment="1" applyProtection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1" fillId="0" borderId="0" xfId="17" applyFont="1" applyBorder="1" applyAlignment="1" applyProtection="1">
      <alignment/>
      <protection locked="0"/>
    </xf>
    <xf numFmtId="41" fontId="1" fillId="0" borderId="2" xfId="17" applyFont="1" applyBorder="1" applyAlignment="1">
      <alignment horizontal="center"/>
    </xf>
    <xf numFmtId="41" fontId="0" fillId="0" borderId="3" xfId="17" applyFont="1" applyBorder="1" applyAlignment="1" applyProtection="1">
      <alignment horizontal="center"/>
      <protection/>
    </xf>
    <xf numFmtId="183" fontId="1" fillId="0" borderId="3" xfId="17" applyNumberFormat="1" applyFont="1" applyBorder="1" applyAlignment="1" applyProtection="1">
      <alignment/>
      <protection/>
    </xf>
    <xf numFmtId="181" fontId="12" fillId="0" borderId="1" xfId="15" applyNumberFormat="1" applyFont="1" applyBorder="1" applyAlignment="1" applyProtection="1">
      <alignment horizontal="center" wrapText="1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4" xfId="17" applyNumberFormat="1" applyFont="1" applyBorder="1" applyAlignment="1" applyProtection="1">
      <alignment/>
      <protection locked="0"/>
    </xf>
    <xf numFmtId="183" fontId="1" fillId="0" borderId="4" xfId="17" applyNumberFormat="1" applyFont="1" applyBorder="1" applyAlignment="1" applyProtection="1">
      <alignment/>
      <protection/>
    </xf>
    <xf numFmtId="41" fontId="0" fillId="0" borderId="5" xfId="17" applyFont="1" applyBorder="1" applyAlignment="1" applyProtection="1">
      <alignment horizontal="center"/>
      <protection/>
    </xf>
    <xf numFmtId="183" fontId="1" fillId="0" borderId="5" xfId="17" applyNumberFormat="1" applyFont="1" applyBorder="1" applyAlignment="1" applyProtection="1">
      <alignment/>
      <protection locked="0"/>
    </xf>
    <xf numFmtId="183" fontId="1" fillId="0" borderId="6" xfId="17" applyNumberFormat="1" applyFont="1" applyBorder="1" applyAlignment="1" applyProtection="1">
      <alignment/>
      <protection locked="0"/>
    </xf>
    <xf numFmtId="0" fontId="11" fillId="0" borderId="0" xfId="15" applyFont="1" applyBorder="1" applyAlignment="1" applyProtection="1" quotePrefix="1">
      <alignment horizontal="left"/>
      <protection/>
    </xf>
    <xf numFmtId="0" fontId="0" fillId="0" borderId="0" xfId="0" applyBorder="1" applyAlignment="1">
      <alignment vertical="center"/>
    </xf>
    <xf numFmtId="180" fontId="1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0" fontId="1" fillId="0" borderId="0" xfId="17" applyNumberFormat="1" applyFont="1" applyBorder="1" applyAlignment="1" applyProtection="1">
      <alignment/>
      <protection/>
    </xf>
    <xf numFmtId="180" fontId="11" fillId="0" borderId="0" xfId="17" applyNumberFormat="1" applyFont="1" applyBorder="1" applyAlignment="1" applyProtection="1">
      <alignment/>
      <protection locked="0"/>
    </xf>
    <xf numFmtId="41" fontId="1" fillId="0" borderId="7" xfId="17" applyFont="1" applyBorder="1" applyAlignment="1">
      <alignment horizontal="center"/>
    </xf>
    <xf numFmtId="183" fontId="1" fillId="0" borderId="8" xfId="17" applyNumberFormat="1" applyFont="1" applyBorder="1" applyAlignment="1" applyProtection="1">
      <alignment/>
      <protection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1" fontId="12" fillId="0" borderId="1" xfId="15" applyNumberFormat="1" applyFont="1" applyBorder="1" applyAlignment="1" applyProtection="1">
      <alignment horizontal="center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6" xfId="0" applyNumberFormat="1" applyFon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9" xfId="17" applyNumberFormat="1" applyFont="1" applyBorder="1" applyAlignment="1" applyProtection="1">
      <alignment/>
      <protection/>
    </xf>
    <xf numFmtId="181" fontId="12" fillId="0" borderId="2" xfId="15" applyNumberFormat="1" applyFont="1" applyBorder="1" applyAlignment="1" applyProtection="1">
      <alignment horizontal="center" vertical="center"/>
      <protection/>
    </xf>
    <xf numFmtId="183" fontId="1" fillId="0" borderId="8" xfId="17" applyNumberFormat="1" applyFont="1" applyBorder="1" applyAlignment="1" applyProtection="1">
      <alignment/>
      <protection locked="0"/>
    </xf>
    <xf numFmtId="41" fontId="0" fillId="2" borderId="9" xfId="17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41" fontId="1" fillId="3" borderId="1" xfId="17" applyFont="1" applyFill="1" applyBorder="1" applyAlignment="1">
      <alignment horizontal="center"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9" xfId="17" applyNumberFormat="1" applyFont="1" applyFill="1" applyBorder="1" applyAlignment="1" applyProtection="1">
      <alignment/>
      <protection/>
    </xf>
    <xf numFmtId="181" fontId="12" fillId="3" borderId="1" xfId="15" applyNumberFormat="1" applyFont="1" applyFill="1" applyBorder="1" applyAlignment="1" applyProtection="1">
      <alignment horizontal="center"/>
      <protection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6" xfId="0" applyNumberFormat="1" applyFont="1" applyFill="1" applyBorder="1" applyAlignment="1">
      <alignment/>
    </xf>
    <xf numFmtId="41" fontId="1" fillId="3" borderId="7" xfId="17" applyFont="1" applyFill="1" applyBorder="1" applyAlignment="1">
      <alignment horizontal="center"/>
    </xf>
    <xf numFmtId="41" fontId="0" fillId="3" borderId="5" xfId="17" applyFont="1" applyFill="1" applyBorder="1" applyAlignment="1" applyProtection="1">
      <alignment horizontal="center"/>
      <protection/>
    </xf>
    <xf numFmtId="183" fontId="1" fillId="3" borderId="8" xfId="0" applyNumberFormat="1" applyFont="1" applyFill="1" applyBorder="1" applyAlignment="1">
      <alignment/>
    </xf>
    <xf numFmtId="181" fontId="12" fillId="3" borderId="1" xfId="15" applyNumberFormat="1" applyFont="1" applyFill="1" applyBorder="1" applyAlignment="1" applyProtection="1">
      <alignment horizontal="center" vertical="center" wrapText="1"/>
      <protection/>
    </xf>
    <xf numFmtId="183" fontId="1" fillId="3" borderId="4" xfId="17" applyNumberFormat="1" applyFont="1" applyFill="1" applyBorder="1" applyAlignment="1" applyProtection="1">
      <alignment/>
      <protection locked="0"/>
    </xf>
    <xf numFmtId="183" fontId="1" fillId="3" borderId="4" xfId="17" applyNumberFormat="1" applyFont="1" applyFill="1" applyBorder="1" applyAlignment="1" applyProtection="1">
      <alignment/>
      <protection/>
    </xf>
    <xf numFmtId="183" fontId="1" fillId="3" borderId="5" xfId="17" applyNumberFormat="1" applyFont="1" applyFill="1" applyBorder="1" applyAlignment="1" applyProtection="1">
      <alignment/>
      <protection locked="0"/>
    </xf>
    <xf numFmtId="183" fontId="1" fillId="3" borderId="8" xfId="17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>
      <alignment/>
    </xf>
    <xf numFmtId="41" fontId="0" fillId="3" borderId="3" xfId="17" applyFont="1" applyFill="1" applyBorder="1" applyAlignment="1" applyProtection="1">
      <alignment horizontal="center"/>
      <protection/>
    </xf>
    <xf numFmtId="183" fontId="1" fillId="3" borderId="3" xfId="17" applyNumberFormat="1" applyFont="1" applyFill="1" applyBorder="1" applyAlignment="1" applyProtection="1">
      <alignment/>
      <protection/>
    </xf>
    <xf numFmtId="183" fontId="1" fillId="3" borderId="6" xfId="17" applyNumberFormat="1" applyFont="1" applyFill="1" applyBorder="1" applyAlignment="1" applyProtection="1">
      <alignment/>
      <protection locked="0"/>
    </xf>
    <xf numFmtId="0" fontId="0" fillId="3" borderId="7" xfId="0" applyFont="1" applyFill="1" applyBorder="1" applyAlignment="1">
      <alignment horizontal="center" vertical="center" wrapText="1"/>
    </xf>
    <xf numFmtId="183" fontId="1" fillId="3" borderId="8" xfId="17" applyNumberFormat="1" applyFont="1" applyFill="1" applyBorder="1" applyAlignment="1" applyProtection="1">
      <alignment/>
      <protection locked="0"/>
    </xf>
    <xf numFmtId="41" fontId="1" fillId="3" borderId="2" xfId="17" applyFont="1" applyFill="1" applyBorder="1" applyAlignment="1">
      <alignment horizontal="center"/>
    </xf>
    <xf numFmtId="181" fontId="12" fillId="3" borderId="1" xfId="15" applyNumberFormat="1" applyFont="1" applyFill="1" applyBorder="1" applyAlignment="1" applyProtection="1">
      <alignment horizontal="center" wrapText="1"/>
      <protection/>
    </xf>
    <xf numFmtId="41" fontId="8" fillId="2" borderId="2" xfId="17" applyFont="1" applyFill="1" applyBorder="1" applyAlignment="1">
      <alignment horizontal="center"/>
    </xf>
    <xf numFmtId="41" fontId="9" fillId="2" borderId="3" xfId="17" applyFont="1" applyFill="1" applyBorder="1" applyAlignment="1" applyProtection="1">
      <alignment horizontal="center"/>
      <protection/>
    </xf>
    <xf numFmtId="183" fontId="8" fillId="2" borderId="3" xfId="17" applyNumberFormat="1" applyFont="1" applyFill="1" applyBorder="1" applyAlignment="1" applyProtection="1">
      <alignment/>
      <protection/>
    </xf>
    <xf numFmtId="181" fontId="10" fillId="2" borderId="1" xfId="15" applyNumberFormat="1" applyFont="1" applyFill="1" applyBorder="1" applyAlignment="1" applyProtection="1">
      <alignment horizontal="center" wrapText="1"/>
      <protection/>
    </xf>
    <xf numFmtId="41" fontId="9" fillId="2" borderId="4" xfId="17" applyFont="1" applyFill="1" applyBorder="1" applyAlignment="1" applyProtection="1">
      <alignment horizontal="center"/>
      <protection/>
    </xf>
    <xf numFmtId="183" fontId="8" fillId="2" borderId="4" xfId="17" applyNumberFormat="1" applyFont="1" applyFill="1" applyBorder="1" applyAlignment="1" applyProtection="1">
      <alignment/>
      <protection locked="0"/>
    </xf>
    <xf numFmtId="41" fontId="8" fillId="2" borderId="7" xfId="17" applyFont="1" applyFill="1" applyBorder="1" applyAlignment="1">
      <alignment horizontal="center"/>
    </xf>
    <xf numFmtId="41" fontId="9" fillId="2" borderId="5" xfId="17" applyFont="1" applyFill="1" applyBorder="1" applyAlignment="1" applyProtection="1">
      <alignment horizontal="center"/>
      <protection/>
    </xf>
    <xf numFmtId="183" fontId="8" fillId="2" borderId="5" xfId="17" applyNumberFormat="1" applyFont="1" applyFill="1" applyBorder="1" applyAlignment="1" applyProtection="1">
      <alignment/>
      <protection locked="0"/>
    </xf>
    <xf numFmtId="183" fontId="1" fillId="3" borderId="3" xfId="17" applyNumberFormat="1" applyFont="1" applyFill="1" applyBorder="1" applyAlignment="1" applyProtection="1">
      <alignment vertical="center"/>
      <protection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83" fontId="1" fillId="0" borderId="3" xfId="17" applyNumberFormat="1" applyFont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3" fontId="8" fillId="2" borderId="10" xfId="17" applyNumberFormat="1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83" fontId="1" fillId="3" borderId="9" xfId="17" applyNumberFormat="1" applyFont="1" applyFill="1" applyBorder="1" applyAlignment="1" applyProtection="1">
      <alignment vertical="center"/>
      <protection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83" fontId="1" fillId="0" borderId="9" xfId="17" applyNumberFormat="1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83" fontId="8" fillId="2" borderId="9" xfId="17" applyNumberFormat="1" applyFont="1" applyFill="1" applyBorder="1" applyAlignment="1" applyProtection="1">
      <alignment vertical="center"/>
      <protection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1" fontId="0" fillId="2" borderId="2" xfId="17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41" fontId="0" fillId="2" borderId="9" xfId="17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>
      <alignment horizontal="center" vertical="center"/>
    </xf>
    <xf numFmtId="41" fontId="0" fillId="2" borderId="9" xfId="17" applyFont="1" applyFill="1" applyBorder="1" applyAlignment="1" applyProtection="1" quotePrefix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9">
    <cellStyle name="Normal" xfId="0"/>
    <cellStyle name="一般_速報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="75" zoomScaleNormal="75" workbookViewId="0" topLeftCell="A1">
      <selection activeCell="A2" sqref="A2:A3"/>
    </sheetView>
  </sheetViews>
  <sheetFormatPr defaultColWidth="9.00390625" defaultRowHeight="16.5"/>
  <cols>
    <col min="1" max="1" width="13.75390625" style="0" customWidth="1"/>
    <col min="2" max="2" width="6.75390625" style="0" customWidth="1"/>
    <col min="3" max="4" width="12.125" style="0" customWidth="1"/>
    <col min="5" max="5" width="10.50390625" style="0" customWidth="1"/>
    <col min="6" max="9" width="10.375" style="0" customWidth="1"/>
    <col min="10" max="20" width="10.75390625" style="0" customWidth="1"/>
    <col min="21" max="26" width="9.625" style="0" customWidth="1"/>
    <col min="27" max="30" width="8.625" style="0" customWidth="1"/>
  </cols>
  <sheetData>
    <row r="1" spans="1:30" s="3" customFormat="1" ht="39.75" customHeight="1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92" t="s">
        <v>7</v>
      </c>
      <c r="B2" s="94" t="s">
        <v>0</v>
      </c>
      <c r="C2" s="96" t="s">
        <v>8</v>
      </c>
      <c r="D2" s="97" t="s">
        <v>9</v>
      </c>
      <c r="E2" s="97" t="s">
        <v>10</v>
      </c>
      <c r="F2" s="97" t="s">
        <v>11</v>
      </c>
      <c r="G2" s="97" t="s">
        <v>12</v>
      </c>
      <c r="H2" s="97" t="s">
        <v>13</v>
      </c>
      <c r="I2" s="38" t="s">
        <v>1</v>
      </c>
      <c r="J2" s="38" t="s">
        <v>2</v>
      </c>
      <c r="K2" s="39" t="s">
        <v>3</v>
      </c>
      <c r="L2" s="4"/>
      <c r="M2" s="4"/>
      <c r="N2" s="4"/>
      <c r="O2" s="4"/>
      <c r="R2" s="5"/>
      <c r="S2" s="5"/>
      <c r="T2" s="5"/>
      <c r="U2" s="5"/>
      <c r="V2" s="4"/>
      <c r="W2" s="5"/>
      <c r="X2" s="5"/>
      <c r="Y2" s="5"/>
      <c r="Z2" s="5"/>
      <c r="AA2" s="5"/>
      <c r="AB2" s="5"/>
      <c r="AC2" s="5"/>
      <c r="AD2" s="5"/>
    </row>
    <row r="3" spans="1:30" ht="18" customHeight="1">
      <c r="A3" s="93"/>
      <c r="B3" s="95"/>
      <c r="C3" s="95"/>
      <c r="D3" s="90"/>
      <c r="E3" s="90"/>
      <c r="F3" s="90"/>
      <c r="G3" s="90"/>
      <c r="H3" s="90"/>
      <c r="I3" s="40" t="s">
        <v>14</v>
      </c>
      <c r="J3" s="40" t="s">
        <v>15</v>
      </c>
      <c r="K3" s="41" t="s">
        <v>15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 customHeight="1">
      <c r="A4" s="7"/>
      <c r="B4" s="15" t="s">
        <v>4</v>
      </c>
      <c r="C4" s="35">
        <f>SUM(C5:C6)</f>
        <v>8084</v>
      </c>
      <c r="D4" s="35">
        <f aca="true" t="shared" si="0" ref="D4:I4">SUM(D5:D6)</f>
        <v>7383</v>
      </c>
      <c r="E4" s="35">
        <f t="shared" si="0"/>
        <v>1217</v>
      </c>
      <c r="F4" s="35">
        <f t="shared" si="0"/>
        <v>354</v>
      </c>
      <c r="G4" s="35">
        <f t="shared" si="0"/>
        <v>9</v>
      </c>
      <c r="H4" s="35">
        <f t="shared" si="0"/>
        <v>12</v>
      </c>
      <c r="I4" s="35">
        <f t="shared" si="0"/>
        <v>2</v>
      </c>
      <c r="J4" s="85">
        <v>847</v>
      </c>
      <c r="K4" s="76">
        <v>140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" customHeight="1">
      <c r="A5" s="31" t="s">
        <v>20</v>
      </c>
      <c r="B5" s="32" t="s">
        <v>5</v>
      </c>
      <c r="C5" s="33">
        <v>3583</v>
      </c>
      <c r="D5" s="33">
        <v>3420</v>
      </c>
      <c r="E5" s="33">
        <v>645</v>
      </c>
      <c r="F5" s="33">
        <v>230</v>
      </c>
      <c r="G5" s="33">
        <v>6</v>
      </c>
      <c r="H5" s="33">
        <v>5</v>
      </c>
      <c r="I5" s="33">
        <v>1</v>
      </c>
      <c r="J5" s="86"/>
      <c r="K5" s="7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5" customHeight="1">
      <c r="A6" s="27"/>
      <c r="B6" s="18" t="s">
        <v>6</v>
      </c>
      <c r="C6" s="34">
        <v>4501</v>
      </c>
      <c r="D6" s="34">
        <v>3963</v>
      </c>
      <c r="E6" s="34">
        <v>572</v>
      </c>
      <c r="F6" s="28">
        <v>124</v>
      </c>
      <c r="G6" s="34">
        <v>3</v>
      </c>
      <c r="H6" s="28">
        <v>7</v>
      </c>
      <c r="I6" s="28">
        <v>1</v>
      </c>
      <c r="J6" s="87"/>
      <c r="K6" s="7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" customHeight="1">
      <c r="A7" s="42"/>
      <c r="B7" s="43" t="s">
        <v>4</v>
      </c>
      <c r="C7" s="44">
        <f>SUM(C8:C9)</f>
        <v>6245</v>
      </c>
      <c r="D7" s="44">
        <f aca="true" t="shared" si="1" ref="D7:I7">SUM(D8:D9)</f>
        <v>5447</v>
      </c>
      <c r="E7" s="44">
        <f t="shared" si="1"/>
        <v>962</v>
      </c>
      <c r="F7" s="44">
        <f t="shared" si="1"/>
        <v>287</v>
      </c>
      <c r="G7" s="44">
        <f t="shared" si="1"/>
        <v>6</v>
      </c>
      <c r="H7" s="44">
        <f t="shared" si="1"/>
        <v>12</v>
      </c>
      <c r="I7" s="44">
        <f t="shared" si="1"/>
        <v>2</v>
      </c>
      <c r="J7" s="82">
        <v>650</v>
      </c>
      <c r="K7" s="73">
        <v>90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" customHeight="1">
      <c r="A8" s="45" t="s">
        <v>21</v>
      </c>
      <c r="B8" s="46" t="s">
        <v>5</v>
      </c>
      <c r="C8" s="47">
        <v>2728</v>
      </c>
      <c r="D8" s="47">
        <v>2510</v>
      </c>
      <c r="E8" s="47">
        <v>481</v>
      </c>
      <c r="F8" s="47">
        <v>171</v>
      </c>
      <c r="G8" s="47">
        <v>4</v>
      </c>
      <c r="H8" s="47">
        <v>2</v>
      </c>
      <c r="I8" s="47">
        <v>1</v>
      </c>
      <c r="J8" s="83"/>
      <c r="K8" s="7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" customHeight="1">
      <c r="A9" s="48"/>
      <c r="B9" s="49" t="s">
        <v>6</v>
      </c>
      <c r="C9" s="50">
        <v>3517</v>
      </c>
      <c r="D9" s="50">
        <v>2937</v>
      </c>
      <c r="E9" s="50">
        <v>481</v>
      </c>
      <c r="F9" s="50">
        <v>116</v>
      </c>
      <c r="G9" s="50">
        <v>2</v>
      </c>
      <c r="H9" s="50">
        <v>10</v>
      </c>
      <c r="I9" s="50">
        <v>1</v>
      </c>
      <c r="J9" s="84"/>
      <c r="K9" s="75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" customHeight="1">
      <c r="A10" s="7"/>
      <c r="B10" s="15" t="s">
        <v>4</v>
      </c>
      <c r="C10" s="35">
        <f aca="true" t="shared" si="2" ref="C10:I10">SUM(C11:C12)</f>
        <v>7441</v>
      </c>
      <c r="D10" s="35">
        <f t="shared" si="2"/>
        <v>6845</v>
      </c>
      <c r="E10" s="35">
        <f t="shared" si="2"/>
        <v>1106</v>
      </c>
      <c r="F10" s="35">
        <f t="shared" si="2"/>
        <v>370</v>
      </c>
      <c r="G10" s="35">
        <f t="shared" si="2"/>
        <v>4</v>
      </c>
      <c r="H10" s="35">
        <f t="shared" si="2"/>
        <v>9</v>
      </c>
      <c r="I10" s="35">
        <f t="shared" si="2"/>
        <v>4</v>
      </c>
      <c r="J10" s="85">
        <v>511</v>
      </c>
      <c r="K10" s="76">
        <v>129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" customHeight="1">
      <c r="A11" s="31" t="s">
        <v>22</v>
      </c>
      <c r="B11" s="32" t="s">
        <v>5</v>
      </c>
      <c r="C11" s="33">
        <v>3375</v>
      </c>
      <c r="D11" s="33">
        <v>3089</v>
      </c>
      <c r="E11" s="33">
        <v>564</v>
      </c>
      <c r="F11" s="33">
        <v>234</v>
      </c>
      <c r="G11" s="33">
        <v>0</v>
      </c>
      <c r="H11" s="33">
        <v>4</v>
      </c>
      <c r="I11" s="33">
        <v>2</v>
      </c>
      <c r="J11" s="86"/>
      <c r="K11" s="7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5" customHeight="1">
      <c r="A12" s="27"/>
      <c r="B12" s="18" t="s">
        <v>6</v>
      </c>
      <c r="C12" s="34">
        <v>4066</v>
      </c>
      <c r="D12" s="34">
        <v>3756</v>
      </c>
      <c r="E12" s="34">
        <v>542</v>
      </c>
      <c r="F12" s="34">
        <v>136</v>
      </c>
      <c r="G12" s="34">
        <v>4</v>
      </c>
      <c r="H12" s="34">
        <v>5</v>
      </c>
      <c r="I12" s="34">
        <v>2</v>
      </c>
      <c r="J12" s="87"/>
      <c r="K12" s="7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5" customHeight="1">
      <c r="A13" s="42"/>
      <c r="B13" s="43" t="s">
        <v>4</v>
      </c>
      <c r="C13" s="44">
        <f>SUM(C14:C15)</f>
        <v>9669</v>
      </c>
      <c r="D13" s="44">
        <f aca="true" t="shared" si="3" ref="D13:I13">SUM(D14:D15)</f>
        <v>8653</v>
      </c>
      <c r="E13" s="44">
        <f t="shared" si="3"/>
        <v>1148</v>
      </c>
      <c r="F13" s="44">
        <f t="shared" si="3"/>
        <v>325</v>
      </c>
      <c r="G13" s="44">
        <f t="shared" si="3"/>
        <v>31</v>
      </c>
      <c r="H13" s="44">
        <f t="shared" si="3"/>
        <v>7</v>
      </c>
      <c r="I13" s="44">
        <f t="shared" si="3"/>
        <v>2</v>
      </c>
      <c r="J13" s="82">
        <v>614</v>
      </c>
      <c r="K13" s="73">
        <v>160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" customHeight="1">
      <c r="A14" s="45" t="s">
        <v>23</v>
      </c>
      <c r="B14" s="46" t="s">
        <v>5</v>
      </c>
      <c r="C14" s="47">
        <v>4325</v>
      </c>
      <c r="D14" s="47">
        <v>3951</v>
      </c>
      <c r="E14" s="47">
        <v>617</v>
      </c>
      <c r="F14" s="47">
        <v>202</v>
      </c>
      <c r="G14" s="47">
        <v>11</v>
      </c>
      <c r="H14" s="47">
        <v>3</v>
      </c>
      <c r="I14" s="47">
        <v>1</v>
      </c>
      <c r="J14" s="83"/>
      <c r="K14" s="7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" customHeight="1">
      <c r="A15" s="48"/>
      <c r="B15" s="49" t="s">
        <v>6</v>
      </c>
      <c r="C15" s="50">
        <v>5344</v>
      </c>
      <c r="D15" s="50">
        <v>4702</v>
      </c>
      <c r="E15" s="50">
        <v>531</v>
      </c>
      <c r="F15" s="50">
        <v>123</v>
      </c>
      <c r="G15" s="50">
        <v>20</v>
      </c>
      <c r="H15" s="50">
        <v>4</v>
      </c>
      <c r="I15" s="50">
        <v>1</v>
      </c>
      <c r="J15" s="84"/>
      <c r="K15" s="75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5" customHeight="1">
      <c r="A16" s="7"/>
      <c r="B16" s="15" t="s">
        <v>4</v>
      </c>
      <c r="C16" s="35">
        <f>SUM(C17:C18)</f>
        <v>9388</v>
      </c>
      <c r="D16" s="35">
        <f aca="true" t="shared" si="4" ref="D16:I16">SUM(D17:D18)</f>
        <v>7893</v>
      </c>
      <c r="E16" s="35">
        <f t="shared" si="4"/>
        <v>1078</v>
      </c>
      <c r="F16" s="35">
        <f t="shared" si="4"/>
        <v>283</v>
      </c>
      <c r="G16" s="35">
        <f t="shared" si="4"/>
        <v>29</v>
      </c>
      <c r="H16" s="35">
        <f t="shared" si="4"/>
        <v>17</v>
      </c>
      <c r="I16" s="35">
        <f t="shared" si="4"/>
        <v>6</v>
      </c>
      <c r="J16" s="85">
        <v>612</v>
      </c>
      <c r="K16" s="76">
        <v>152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" customHeight="1">
      <c r="A17" s="31" t="s">
        <v>24</v>
      </c>
      <c r="B17" s="32" t="s">
        <v>5</v>
      </c>
      <c r="C17" s="33">
        <v>4224</v>
      </c>
      <c r="D17" s="33">
        <v>3574</v>
      </c>
      <c r="E17" s="33">
        <v>581</v>
      </c>
      <c r="F17" s="33">
        <v>185</v>
      </c>
      <c r="G17" s="17">
        <v>14</v>
      </c>
      <c r="H17" s="33">
        <v>8</v>
      </c>
      <c r="I17" s="33">
        <v>2</v>
      </c>
      <c r="J17" s="86"/>
      <c r="K17" s="7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" customHeight="1">
      <c r="A18" s="27"/>
      <c r="B18" s="18" t="s">
        <v>6</v>
      </c>
      <c r="C18" s="34">
        <v>5164</v>
      </c>
      <c r="D18" s="34">
        <v>4319</v>
      </c>
      <c r="E18" s="34">
        <v>497</v>
      </c>
      <c r="F18" s="34">
        <v>98</v>
      </c>
      <c r="G18" s="28">
        <v>15</v>
      </c>
      <c r="H18" s="34">
        <v>9</v>
      </c>
      <c r="I18" s="34">
        <v>4</v>
      </c>
      <c r="J18" s="87"/>
      <c r="K18" s="7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5" customHeight="1">
      <c r="A19" s="42"/>
      <c r="B19" s="43" t="s">
        <v>4</v>
      </c>
      <c r="C19" s="44">
        <f>SUM(C20:C21)</f>
        <v>10766</v>
      </c>
      <c r="D19" s="44">
        <f aca="true" t="shared" si="5" ref="D19:I19">SUM(D20:D21)</f>
        <v>8866</v>
      </c>
      <c r="E19" s="44">
        <f t="shared" si="5"/>
        <v>1006</v>
      </c>
      <c r="F19" s="44">
        <f t="shared" si="5"/>
        <v>262</v>
      </c>
      <c r="G19" s="44">
        <f t="shared" si="5"/>
        <v>33</v>
      </c>
      <c r="H19" s="44">
        <f t="shared" si="5"/>
        <v>12</v>
      </c>
      <c r="I19" s="44">
        <f t="shared" si="5"/>
        <v>2</v>
      </c>
      <c r="J19" s="82">
        <v>550</v>
      </c>
      <c r="K19" s="73">
        <v>149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" customHeight="1">
      <c r="A20" s="51" t="s">
        <v>25</v>
      </c>
      <c r="B20" s="46" t="s">
        <v>5</v>
      </c>
      <c r="C20" s="52">
        <v>4786</v>
      </c>
      <c r="D20" s="52">
        <v>4025</v>
      </c>
      <c r="E20" s="53">
        <v>521</v>
      </c>
      <c r="F20" s="53">
        <v>159</v>
      </c>
      <c r="G20" s="52">
        <v>11</v>
      </c>
      <c r="H20" s="53">
        <v>5</v>
      </c>
      <c r="I20" s="53">
        <v>1</v>
      </c>
      <c r="J20" s="83"/>
      <c r="K20" s="74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" customHeight="1">
      <c r="A21" s="48"/>
      <c r="B21" s="49" t="s">
        <v>6</v>
      </c>
      <c r="C21" s="54">
        <v>5980</v>
      </c>
      <c r="D21" s="54">
        <v>4841</v>
      </c>
      <c r="E21" s="55">
        <v>485</v>
      </c>
      <c r="F21" s="55">
        <v>103</v>
      </c>
      <c r="G21" s="54">
        <v>22</v>
      </c>
      <c r="H21" s="55">
        <v>7</v>
      </c>
      <c r="I21" s="55">
        <v>1</v>
      </c>
      <c r="J21" s="84"/>
      <c r="K21" s="75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5" customHeight="1">
      <c r="A22" s="36"/>
      <c r="B22" s="32" t="s">
        <v>4</v>
      </c>
      <c r="C22" s="35">
        <f>SUM(C23:C24)</f>
        <v>9540</v>
      </c>
      <c r="D22" s="35">
        <f aca="true" t="shared" si="6" ref="D22:I22">SUM(D23:D24)</f>
        <v>8456</v>
      </c>
      <c r="E22" s="35">
        <f t="shared" si="6"/>
        <v>1098</v>
      </c>
      <c r="F22" s="35">
        <f t="shared" si="6"/>
        <v>323</v>
      </c>
      <c r="G22" s="35">
        <f t="shared" si="6"/>
        <v>30</v>
      </c>
      <c r="H22" s="35">
        <f t="shared" si="6"/>
        <v>19</v>
      </c>
      <c r="I22" s="35">
        <f t="shared" si="6"/>
        <v>6</v>
      </c>
      <c r="J22" s="85">
        <v>487</v>
      </c>
      <c r="K22" s="76">
        <v>152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" customHeight="1">
      <c r="A23" s="29" t="s">
        <v>26</v>
      </c>
      <c r="B23" s="15" t="s">
        <v>5</v>
      </c>
      <c r="C23" s="16">
        <v>4296</v>
      </c>
      <c r="D23" s="16">
        <v>3820</v>
      </c>
      <c r="E23" s="16">
        <v>587</v>
      </c>
      <c r="F23" s="16">
        <v>198</v>
      </c>
      <c r="G23" s="20">
        <v>16</v>
      </c>
      <c r="H23" s="16">
        <v>14</v>
      </c>
      <c r="I23" s="20">
        <v>5</v>
      </c>
      <c r="J23" s="86"/>
      <c r="K23" s="77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" customHeight="1">
      <c r="A24" s="30"/>
      <c r="B24" s="18" t="s">
        <v>6</v>
      </c>
      <c r="C24" s="19">
        <v>5244</v>
      </c>
      <c r="D24" s="19">
        <v>4636</v>
      </c>
      <c r="E24" s="19">
        <v>511</v>
      </c>
      <c r="F24" s="19">
        <v>125</v>
      </c>
      <c r="G24" s="37">
        <v>14</v>
      </c>
      <c r="H24" s="19">
        <v>5</v>
      </c>
      <c r="I24" s="37">
        <v>1</v>
      </c>
      <c r="J24" s="87"/>
      <c r="K24" s="7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" customHeight="1">
      <c r="A25" s="56"/>
      <c r="B25" s="57" t="s">
        <v>4</v>
      </c>
      <c r="C25" s="44">
        <f>SUM(C26:C27)</f>
        <v>9811</v>
      </c>
      <c r="D25" s="44">
        <f aca="true" t="shared" si="7" ref="D25:I25">SUM(D26:D27)</f>
        <v>8279</v>
      </c>
      <c r="E25" s="44">
        <f t="shared" si="7"/>
        <v>1165</v>
      </c>
      <c r="F25" s="44">
        <f t="shared" si="7"/>
        <v>294</v>
      </c>
      <c r="G25" s="44">
        <f t="shared" si="7"/>
        <v>23</v>
      </c>
      <c r="H25" s="44">
        <f t="shared" si="7"/>
        <v>7</v>
      </c>
      <c r="I25" s="44">
        <f t="shared" si="7"/>
        <v>7</v>
      </c>
      <c r="J25" s="82">
        <v>424</v>
      </c>
      <c r="K25" s="73">
        <v>166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" customHeight="1">
      <c r="A26" s="51" t="s">
        <v>16</v>
      </c>
      <c r="B26" s="46" t="s">
        <v>5</v>
      </c>
      <c r="C26" s="59">
        <v>4383</v>
      </c>
      <c r="D26" s="59">
        <v>3707</v>
      </c>
      <c r="E26" s="59">
        <v>643</v>
      </c>
      <c r="F26" s="59">
        <v>171</v>
      </c>
      <c r="G26" s="53">
        <v>14</v>
      </c>
      <c r="H26" s="59">
        <v>4</v>
      </c>
      <c r="I26" s="59">
        <v>2</v>
      </c>
      <c r="J26" s="83"/>
      <c r="K26" s="74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" customHeight="1">
      <c r="A27" s="60"/>
      <c r="B27" s="43" t="s">
        <v>6</v>
      </c>
      <c r="C27" s="61">
        <v>5428</v>
      </c>
      <c r="D27" s="61">
        <v>4572</v>
      </c>
      <c r="E27" s="61">
        <v>522</v>
      </c>
      <c r="F27" s="61">
        <v>123</v>
      </c>
      <c r="G27" s="53">
        <v>9</v>
      </c>
      <c r="H27" s="61">
        <v>3</v>
      </c>
      <c r="I27" s="61">
        <v>5</v>
      </c>
      <c r="J27" s="84"/>
      <c r="K27" s="75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" customHeight="1">
      <c r="A28" s="11"/>
      <c r="B28" s="12" t="s">
        <v>4</v>
      </c>
      <c r="C28" s="13">
        <f>SUM(C29:C30)</f>
        <v>8518</v>
      </c>
      <c r="D28" s="13">
        <f aca="true" t="shared" si="8" ref="D28:I28">SUM(D29:D30)</f>
        <v>7253</v>
      </c>
      <c r="E28" s="13">
        <f t="shared" si="8"/>
        <v>1116</v>
      </c>
      <c r="F28" s="13">
        <f t="shared" si="8"/>
        <v>291</v>
      </c>
      <c r="G28" s="13">
        <f t="shared" si="8"/>
        <v>27</v>
      </c>
      <c r="H28" s="13">
        <f t="shared" si="8"/>
        <v>16</v>
      </c>
      <c r="I28" s="13">
        <f t="shared" si="8"/>
        <v>2</v>
      </c>
      <c r="J28" s="85">
        <v>276</v>
      </c>
      <c r="K28" s="76">
        <v>152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" customHeight="1">
      <c r="A29" s="14" t="s">
        <v>27</v>
      </c>
      <c r="B29" s="32" t="s">
        <v>5</v>
      </c>
      <c r="C29" s="16">
        <v>3819</v>
      </c>
      <c r="D29" s="16">
        <v>3343</v>
      </c>
      <c r="E29" s="17">
        <v>600</v>
      </c>
      <c r="F29" s="17">
        <v>185</v>
      </c>
      <c r="G29" s="17">
        <v>18</v>
      </c>
      <c r="H29" s="17">
        <v>9</v>
      </c>
      <c r="I29" s="17">
        <v>2</v>
      </c>
      <c r="J29" s="86"/>
      <c r="K29" s="77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" customHeight="1">
      <c r="A30" s="7"/>
      <c r="B30" s="15" t="s">
        <v>6</v>
      </c>
      <c r="C30" s="16">
        <v>4699</v>
      </c>
      <c r="D30" s="16">
        <v>3910</v>
      </c>
      <c r="E30" s="17">
        <v>516</v>
      </c>
      <c r="F30" s="17">
        <v>106</v>
      </c>
      <c r="G30" s="17">
        <v>9</v>
      </c>
      <c r="H30" s="17">
        <v>7</v>
      </c>
      <c r="I30" s="17">
        <v>0</v>
      </c>
      <c r="J30" s="87"/>
      <c r="K30" s="78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5" customHeight="1">
      <c r="A31" s="62"/>
      <c r="B31" s="57" t="s">
        <v>4</v>
      </c>
      <c r="C31" s="58">
        <f>SUM(C32:C33)</f>
        <v>7757</v>
      </c>
      <c r="D31" s="58">
        <f aca="true" t="shared" si="9" ref="D31:I31">SUM(D32:D33)</f>
        <v>7364</v>
      </c>
      <c r="E31" s="58">
        <f t="shared" si="9"/>
        <v>1260</v>
      </c>
      <c r="F31" s="58">
        <f t="shared" si="9"/>
        <v>310</v>
      </c>
      <c r="G31" s="58">
        <f t="shared" si="9"/>
        <v>34</v>
      </c>
      <c r="H31" s="58">
        <f t="shared" si="9"/>
        <v>22</v>
      </c>
      <c r="I31" s="58">
        <f t="shared" si="9"/>
        <v>3</v>
      </c>
      <c r="J31" s="82">
        <v>581</v>
      </c>
      <c r="K31" s="73">
        <v>150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" customHeight="1">
      <c r="A32" s="63" t="s">
        <v>17</v>
      </c>
      <c r="B32" s="43" t="s">
        <v>5</v>
      </c>
      <c r="C32" s="52">
        <v>3495</v>
      </c>
      <c r="D32" s="52">
        <v>3292</v>
      </c>
      <c r="E32" s="53">
        <v>640</v>
      </c>
      <c r="F32" s="53">
        <v>191</v>
      </c>
      <c r="G32" s="53">
        <v>16</v>
      </c>
      <c r="H32" s="53">
        <v>13</v>
      </c>
      <c r="I32" s="53">
        <v>1</v>
      </c>
      <c r="J32" s="83"/>
      <c r="K32" s="7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" customHeight="1">
      <c r="A33" s="42"/>
      <c r="B33" s="43" t="s">
        <v>6</v>
      </c>
      <c r="C33" s="52">
        <v>4262</v>
      </c>
      <c r="D33" s="52">
        <v>4072</v>
      </c>
      <c r="E33" s="53">
        <v>620</v>
      </c>
      <c r="F33" s="53">
        <v>119</v>
      </c>
      <c r="G33" s="53">
        <v>18</v>
      </c>
      <c r="H33" s="53">
        <v>9</v>
      </c>
      <c r="I33" s="53">
        <v>2</v>
      </c>
      <c r="J33" s="84"/>
      <c r="K33" s="75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" customHeight="1">
      <c r="A34" s="11"/>
      <c r="B34" s="12" t="s">
        <v>4</v>
      </c>
      <c r="C34" s="13">
        <v>6995</v>
      </c>
      <c r="D34" s="13">
        <v>6497</v>
      </c>
      <c r="E34" s="13">
        <v>1246</v>
      </c>
      <c r="F34" s="13">
        <v>288</v>
      </c>
      <c r="G34" s="13">
        <v>35</v>
      </c>
      <c r="H34" s="13">
        <v>13</v>
      </c>
      <c r="I34" s="13">
        <v>1</v>
      </c>
      <c r="J34" s="85">
        <v>582</v>
      </c>
      <c r="K34" s="76">
        <v>150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" customHeight="1">
      <c r="A35" s="14" t="s">
        <v>18</v>
      </c>
      <c r="B35" s="15" t="s">
        <v>5</v>
      </c>
      <c r="C35" s="16">
        <v>3087</v>
      </c>
      <c r="D35" s="16">
        <v>2907</v>
      </c>
      <c r="E35" s="17">
        <v>636</v>
      </c>
      <c r="F35" s="17">
        <v>176</v>
      </c>
      <c r="G35" s="17">
        <v>12</v>
      </c>
      <c r="H35" s="17">
        <v>4</v>
      </c>
      <c r="I35" s="17">
        <v>0</v>
      </c>
      <c r="J35" s="86"/>
      <c r="K35" s="77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" customHeight="1">
      <c r="A36" s="7"/>
      <c r="B36" s="15" t="s">
        <v>6</v>
      </c>
      <c r="C36" s="16">
        <v>3908</v>
      </c>
      <c r="D36" s="16">
        <v>3590</v>
      </c>
      <c r="E36" s="17">
        <v>610</v>
      </c>
      <c r="F36" s="17">
        <v>112</v>
      </c>
      <c r="G36" s="17">
        <v>23</v>
      </c>
      <c r="H36" s="17">
        <v>9</v>
      </c>
      <c r="I36" s="17">
        <v>1</v>
      </c>
      <c r="J36" s="87"/>
      <c r="K36" s="78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" customHeight="1">
      <c r="A37" s="62"/>
      <c r="B37" s="57" t="s">
        <v>4</v>
      </c>
      <c r="C37" s="58">
        <v>9638</v>
      </c>
      <c r="D37" s="58">
        <v>7822</v>
      </c>
      <c r="E37" s="58">
        <v>1353</v>
      </c>
      <c r="F37" s="58">
        <v>299</v>
      </c>
      <c r="G37" s="58">
        <v>27</v>
      </c>
      <c r="H37" s="58">
        <v>9</v>
      </c>
      <c r="I37" s="58">
        <v>6</v>
      </c>
      <c r="J37" s="82">
        <v>782</v>
      </c>
      <c r="K37" s="73">
        <v>145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5" customHeight="1">
      <c r="A38" s="63" t="s">
        <v>19</v>
      </c>
      <c r="B38" s="43" t="s">
        <v>5</v>
      </c>
      <c r="C38" s="52">
        <v>4192</v>
      </c>
      <c r="D38" s="52">
        <v>3606</v>
      </c>
      <c r="E38" s="53">
        <v>666</v>
      </c>
      <c r="F38" s="53">
        <v>190</v>
      </c>
      <c r="G38" s="52">
        <v>14</v>
      </c>
      <c r="H38" s="53">
        <v>6</v>
      </c>
      <c r="I38" s="53">
        <v>2</v>
      </c>
      <c r="J38" s="83"/>
      <c r="K38" s="74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" customHeight="1">
      <c r="A39" s="42"/>
      <c r="B39" s="43" t="s">
        <v>6</v>
      </c>
      <c r="C39" s="52">
        <v>5446</v>
      </c>
      <c r="D39" s="52">
        <v>4216</v>
      </c>
      <c r="E39" s="53">
        <v>687</v>
      </c>
      <c r="F39" s="53">
        <v>109</v>
      </c>
      <c r="G39" s="52">
        <v>13</v>
      </c>
      <c r="H39" s="53">
        <v>3</v>
      </c>
      <c r="I39" s="53">
        <v>4</v>
      </c>
      <c r="J39" s="84"/>
      <c r="K39" s="74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" customHeight="1">
      <c r="A40" s="64"/>
      <c r="B40" s="65" t="s">
        <v>4</v>
      </c>
      <c r="C40" s="66">
        <f>C41+C42</f>
        <v>103852</v>
      </c>
      <c r="D40" s="66">
        <f aca="true" t="shared" si="10" ref="D40:I40">D41+D42</f>
        <v>90758</v>
      </c>
      <c r="E40" s="66">
        <f t="shared" si="10"/>
        <v>13755</v>
      </c>
      <c r="F40" s="66">
        <f t="shared" si="10"/>
        <v>3686</v>
      </c>
      <c r="G40" s="66">
        <f t="shared" si="10"/>
        <v>288</v>
      </c>
      <c r="H40" s="66">
        <f t="shared" si="10"/>
        <v>155</v>
      </c>
      <c r="I40" s="66">
        <f t="shared" si="10"/>
        <v>43</v>
      </c>
      <c r="J40" s="88">
        <f>SUM(J4:J39)</f>
        <v>6916</v>
      </c>
      <c r="K40" s="79">
        <f>SUM(K4:K39)</f>
        <v>1735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>
      <c r="A41" s="67" t="s">
        <v>28</v>
      </c>
      <c r="B41" s="68" t="s">
        <v>5</v>
      </c>
      <c r="C41" s="69">
        <f>C5+C8+C11+C14+C17+C20+C23+C26+C29+C32+C35+C38</f>
        <v>46293</v>
      </c>
      <c r="D41" s="69">
        <f aca="true" t="shared" si="11" ref="D41:I41">D5+D8+D11+D14+D17+D20+D23+D26+D29+D32+D35+D38</f>
        <v>41244</v>
      </c>
      <c r="E41" s="69">
        <f t="shared" si="11"/>
        <v>7181</v>
      </c>
      <c r="F41" s="69">
        <f t="shared" si="11"/>
        <v>2292</v>
      </c>
      <c r="G41" s="69">
        <f t="shared" si="11"/>
        <v>136</v>
      </c>
      <c r="H41" s="69">
        <f t="shared" si="11"/>
        <v>77</v>
      </c>
      <c r="I41" s="69">
        <f t="shared" si="11"/>
        <v>20</v>
      </c>
      <c r="J41" s="89"/>
      <c r="K41" s="8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 customHeight="1">
      <c r="A42" s="70"/>
      <c r="B42" s="71" t="s">
        <v>6</v>
      </c>
      <c r="C42" s="72">
        <f>C6+C9+C12+C15+C18+C21+C24+C27+C30+C33+C36+C39</f>
        <v>57559</v>
      </c>
      <c r="D42" s="72">
        <f aca="true" t="shared" si="12" ref="D42:I42">D6+D9+D12+D15+D18+D21+D24+D27+D30+D33+D36+D39</f>
        <v>49514</v>
      </c>
      <c r="E42" s="72">
        <f t="shared" si="12"/>
        <v>6574</v>
      </c>
      <c r="F42" s="72">
        <f t="shared" si="12"/>
        <v>1394</v>
      </c>
      <c r="G42" s="72">
        <f t="shared" si="12"/>
        <v>152</v>
      </c>
      <c r="H42" s="72">
        <f t="shared" si="12"/>
        <v>78</v>
      </c>
      <c r="I42" s="72">
        <f t="shared" si="12"/>
        <v>23</v>
      </c>
      <c r="J42" s="90"/>
      <c r="K42" s="81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11" s="24" customFormat="1" ht="19.5" customHeight="1">
      <c r="A43" s="21"/>
      <c r="B43" s="22"/>
      <c r="C43" s="22"/>
      <c r="D43" s="22"/>
      <c r="E43" s="22"/>
      <c r="F43" s="22"/>
      <c r="G43" s="23"/>
      <c r="H43" s="23"/>
      <c r="I43" s="23"/>
      <c r="J43" s="98"/>
      <c r="K43" s="98"/>
    </row>
    <row r="44" spans="5:11" ht="16.5">
      <c r="E44" s="25"/>
      <c r="F44" s="25"/>
      <c r="G44" s="25"/>
      <c r="H44" s="25"/>
      <c r="I44" s="25"/>
      <c r="J44" s="25"/>
      <c r="K44" s="25"/>
    </row>
    <row r="45" spans="5:11" ht="16.5">
      <c r="E45" s="25"/>
      <c r="F45" s="25"/>
      <c r="G45" s="25"/>
      <c r="H45" s="25"/>
      <c r="I45" s="25"/>
      <c r="J45" s="26"/>
      <c r="K45" s="26"/>
    </row>
  </sheetData>
  <mergeCells count="36">
    <mergeCell ref="J43:K43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31:J33"/>
    <mergeCell ref="J34:J36"/>
    <mergeCell ref="J37:J39"/>
    <mergeCell ref="J40:J42"/>
    <mergeCell ref="K40:K42"/>
    <mergeCell ref="K37:K39"/>
    <mergeCell ref="K34:K36"/>
    <mergeCell ref="K31:K33"/>
    <mergeCell ref="K28:K30"/>
    <mergeCell ref="K25:K27"/>
    <mergeCell ref="K22:K24"/>
    <mergeCell ref="K19:K21"/>
    <mergeCell ref="K7:K9"/>
    <mergeCell ref="K4:K6"/>
    <mergeCell ref="K16:K18"/>
    <mergeCell ref="K13:K15"/>
    <mergeCell ref="K10:K12"/>
  </mergeCells>
  <printOptions horizontalCentered="1"/>
  <pageMargins left="0" right="0" top="0.5905511811023623" bottom="0" header="0" footer="0"/>
  <pageSetup horizontalDpi="600" verticalDpi="600" orientation="portrait" paperSize="9" scale="68" r:id="rId1"/>
  <headerFooter alignWithMargins="0">
    <oddHeader>&amp;R編製機關：臺中市政府【民政局】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go_chen</cp:lastModifiedBy>
  <cp:lastPrinted>2006-03-14T07:45:54Z</cp:lastPrinted>
  <dcterms:created xsi:type="dcterms:W3CDTF">2006-03-07T07:20:27Z</dcterms:created>
  <dcterms:modified xsi:type="dcterms:W3CDTF">2010-11-11T08:09:55Z</dcterms:modified>
  <cp:category/>
  <cp:version/>
  <cp:contentType/>
  <cp:contentStatus/>
</cp:coreProperties>
</file>