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8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<sst xmlns="http://schemas.openxmlformats.org/spreadsheetml/2006/main" count="228" uniqueCount="105">
  <si>
    <t>計</t>
  </si>
  <si>
    <t>男</t>
  </si>
  <si>
    <t>女</t>
  </si>
  <si>
    <t>年底別及鄉鎮市別</t>
  </si>
  <si>
    <t>性 別</t>
  </si>
  <si>
    <t>全年齡</t>
  </si>
  <si>
    <t>0～4歲</t>
  </si>
  <si>
    <t>5～9歲</t>
  </si>
  <si>
    <t>10～14歲</t>
  </si>
  <si>
    <t>15～19歲</t>
  </si>
  <si>
    <t>20～24歲</t>
  </si>
  <si>
    <t>25～29歲</t>
  </si>
  <si>
    <t>30～34歲</t>
  </si>
  <si>
    <t>35～39歲</t>
  </si>
  <si>
    <t>40～44歲</t>
  </si>
  <si>
    <t>45～49歲</t>
  </si>
  <si>
    <t>50～54歲</t>
  </si>
  <si>
    <t>55～59歲</t>
  </si>
  <si>
    <t xml:space="preserve">60～64歲 </t>
  </si>
  <si>
    <t>65～69歲</t>
  </si>
  <si>
    <t>70～74歲</t>
  </si>
  <si>
    <t>75～79歲</t>
  </si>
  <si>
    <t>80～84歲</t>
  </si>
  <si>
    <t>85～89歲</t>
  </si>
  <si>
    <t>90～94歲</t>
  </si>
  <si>
    <t xml:space="preserve"> 95～99歲 </t>
  </si>
  <si>
    <t>100歲以上</t>
  </si>
  <si>
    <t>All Years</t>
  </si>
  <si>
    <t xml:space="preserve"> 0~4
Years</t>
  </si>
  <si>
    <t xml:space="preserve"> 5~9
Years</t>
  </si>
  <si>
    <t xml:space="preserve"> 10~14
Years</t>
  </si>
  <si>
    <t xml:space="preserve"> 15~19
Years</t>
  </si>
  <si>
    <t xml:space="preserve"> 20~24
Years</t>
  </si>
  <si>
    <t xml:space="preserve"> 25~29
Years</t>
  </si>
  <si>
    <t xml:space="preserve"> 30~34
Years</t>
  </si>
  <si>
    <t xml:space="preserve"> 35~39
Years</t>
  </si>
  <si>
    <t xml:space="preserve"> 40~44
Years</t>
  </si>
  <si>
    <t>45~49
Years</t>
  </si>
  <si>
    <t xml:space="preserve"> 50~54
Years</t>
  </si>
  <si>
    <t xml:space="preserve"> 55~59
Years</t>
  </si>
  <si>
    <t xml:space="preserve"> 60~64
Years</t>
  </si>
  <si>
    <t xml:space="preserve"> 65~69
Years</t>
  </si>
  <si>
    <t>70~74
Years</t>
  </si>
  <si>
    <t xml:space="preserve"> 75~79
Years</t>
  </si>
  <si>
    <t xml:space="preserve"> 80~84
Years</t>
  </si>
  <si>
    <t xml:space="preserve"> 85~89
Years</t>
  </si>
  <si>
    <t>90~94
Years</t>
  </si>
  <si>
    <t>95~99
Years</t>
  </si>
  <si>
    <t>100Years of Age and Over</t>
  </si>
  <si>
    <t>End of Year &amp; District</t>
  </si>
  <si>
    <t>By Sex</t>
  </si>
  <si>
    <t>資料來源：根據本府民政局1222-01-02-2報表編製。</t>
  </si>
  <si>
    <t>Source：Department of Civil Affairs.</t>
  </si>
  <si>
    <t>單位：人</t>
  </si>
  <si>
    <t>計</t>
  </si>
  <si>
    <t>Total</t>
  </si>
  <si>
    <t>男</t>
  </si>
  <si>
    <t>Male</t>
  </si>
  <si>
    <t>女</t>
  </si>
  <si>
    <t>Female</t>
  </si>
  <si>
    <t>豐原市</t>
  </si>
  <si>
    <t>Fongyuan City</t>
  </si>
  <si>
    <t>大里市</t>
  </si>
  <si>
    <t>Dali City</t>
  </si>
  <si>
    <t>太平市</t>
  </si>
  <si>
    <t xml:space="preserve">Taiping City </t>
  </si>
  <si>
    <t>東勢鎮</t>
  </si>
  <si>
    <t xml:space="preserve">Dongshih Township </t>
  </si>
  <si>
    <t>大甲鎮</t>
  </si>
  <si>
    <t>Dajia Township</t>
  </si>
  <si>
    <t>清水鎮</t>
  </si>
  <si>
    <t xml:space="preserve">Cingshuei Township </t>
  </si>
  <si>
    <t>沙鹿鎮</t>
  </si>
  <si>
    <t>Shalu Township</t>
  </si>
  <si>
    <t>梧棲鎮</t>
  </si>
  <si>
    <t>Wuci Township</t>
  </si>
  <si>
    <t>后里鄉</t>
  </si>
  <si>
    <t>Houli Township</t>
  </si>
  <si>
    <t>神岡鄉</t>
  </si>
  <si>
    <t>Shengang Township</t>
  </si>
  <si>
    <t>潭子鄉</t>
  </si>
  <si>
    <t>Tanzih Township</t>
  </si>
  <si>
    <t>大雅鄉</t>
  </si>
  <si>
    <t xml:space="preserve">Daya Township </t>
  </si>
  <si>
    <t>新社鄉</t>
  </si>
  <si>
    <t>Sinshe Township</t>
  </si>
  <si>
    <t>石岡鄉</t>
  </si>
  <si>
    <t xml:space="preserve">Shihgang Township </t>
  </si>
  <si>
    <t>外埔鄉</t>
  </si>
  <si>
    <t>Waipu Township</t>
  </si>
  <si>
    <t>大安鄉</t>
  </si>
  <si>
    <t>Da-an Township</t>
  </si>
  <si>
    <t>烏日鄉</t>
  </si>
  <si>
    <t>Wurih Township</t>
  </si>
  <si>
    <t>大肚鄉</t>
  </si>
  <si>
    <t xml:space="preserve">Dadu Township </t>
  </si>
  <si>
    <t>龍井鄉</t>
  </si>
  <si>
    <t>Longjing Township</t>
  </si>
  <si>
    <t>霧峰鄉</t>
  </si>
  <si>
    <t>Wufong Township</t>
  </si>
  <si>
    <t>和平鄉</t>
  </si>
  <si>
    <t>Heping Township</t>
  </si>
  <si>
    <t>九十四年底</t>
  </si>
  <si>
    <t>End of 2005</t>
  </si>
  <si>
    <r>
      <t>九十四年底</t>
    </r>
    <r>
      <rPr>
        <sz val="12"/>
        <rFont val="新細明體"/>
        <family val="1"/>
      </rPr>
      <t>戶籍人口之年齡分配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</si>
</sst>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\ ###\ ###;\-##\ ###\ ###;&quot;─&quot;"/>
    <numFmt numFmtId="177" formatCode="_(* #,##0_);_(* \(#,##0\);_(* &quot;-&quot;_);_(@_)"/>
    <numFmt numFmtId="178" formatCode="##\ ###\ ##0;#,##0"/>
  </numFmts>
  <fonts count="6">
    <font>
      <sz val="12"/>
      <name val="新細明體"/>
      <family val="1"/>
    </font>
    <font>
      <sz val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15" applyFont="1" applyBorder="1" applyAlignment="1" applyProtection="1">
      <alignment horizontal="center" vertical="center"/>
      <protection locked="0"/>
    </xf>
    <xf numFmtId="0" fontId="1" fillId="0" borderId="3" xfId="15" applyFont="1" applyBorder="1" applyAlignment="1" applyProtection="1">
      <alignment horizontal="left" vertical="center"/>
      <protection locked="0"/>
    </xf>
    <xf numFmtId="176" fontId="1" fillId="0" borderId="4" xfId="15" applyNumberFormat="1" applyFont="1" applyBorder="1" applyAlignment="1">
      <alignment vertical="center"/>
      <protection/>
    </xf>
    <xf numFmtId="176" fontId="1" fillId="0" borderId="5" xfId="15" applyNumberFormat="1" applyFont="1" applyBorder="1" applyAlignment="1">
      <alignment vertical="center"/>
      <protection/>
    </xf>
    <xf numFmtId="176" fontId="1" fillId="0" borderId="3" xfId="15" applyNumberFormat="1" applyFont="1" applyBorder="1" applyAlignment="1">
      <alignment vertical="center"/>
      <protection/>
    </xf>
    <xf numFmtId="176" fontId="1" fillId="0" borderId="5" xfId="18" applyNumberFormat="1" applyFont="1" applyBorder="1" applyAlignment="1">
      <alignment vertical="center"/>
    </xf>
    <xf numFmtId="0" fontId="1" fillId="0" borderId="0" xfId="15" applyFont="1" applyBorder="1" applyAlignment="1" applyProtection="1">
      <alignment horizontal="center" vertical="center"/>
      <protection locked="0"/>
    </xf>
    <xf numFmtId="0" fontId="1" fillId="0" borderId="1" xfId="15" applyFont="1" applyBorder="1" applyAlignment="1" applyProtection="1">
      <alignment horizontal="center" vertical="center"/>
      <protection locked="0"/>
    </xf>
    <xf numFmtId="176" fontId="1" fillId="0" borderId="0" xfId="15" applyNumberFormat="1" applyFont="1" applyBorder="1" applyAlignment="1">
      <alignment vertical="center"/>
      <protection/>
    </xf>
    <xf numFmtId="0" fontId="4" fillId="0" borderId="1" xfId="15" applyFont="1" applyFill="1" applyBorder="1" applyAlignment="1">
      <alignment vertical="top" wrapText="1"/>
      <protection/>
    </xf>
    <xf numFmtId="0" fontId="1" fillId="0" borderId="1" xfId="15" applyFont="1" applyBorder="1" applyAlignment="1" applyProtection="1">
      <alignment horizontal="center" vertical="top"/>
      <protection locked="0"/>
    </xf>
    <xf numFmtId="178" fontId="1" fillId="0" borderId="0" xfId="15" applyNumberFormat="1" applyFont="1" applyBorder="1" applyAlignment="1">
      <alignment vertical="center"/>
      <protection/>
    </xf>
    <xf numFmtId="0" fontId="1" fillId="0" borderId="0" xfId="15" applyFont="1" applyAlignment="1">
      <alignment vertical="center"/>
      <protection/>
    </xf>
    <xf numFmtId="177" fontId="1" fillId="0" borderId="0" xfId="18" applyFont="1" applyBorder="1" applyAlignment="1">
      <alignment vertical="center"/>
    </xf>
    <xf numFmtId="0" fontId="0" fillId="0" borderId="0" xfId="15" applyFont="1" applyBorder="1" applyAlignment="1">
      <alignment horizontal="center" vertical="center"/>
      <protection/>
    </xf>
    <xf numFmtId="0" fontId="1" fillId="0" borderId="6" xfId="15" applyFont="1" applyBorder="1" applyAlignment="1">
      <alignment horizontal="center" vertical="center"/>
      <protection/>
    </xf>
    <xf numFmtId="0" fontId="1" fillId="0" borderId="7" xfId="15" applyFont="1" applyBorder="1" applyAlignment="1">
      <alignment horizontal="center" vertical="center"/>
      <protection/>
    </xf>
    <xf numFmtId="0" fontId="1" fillId="0" borderId="8" xfId="15" applyFont="1" applyBorder="1" applyAlignment="1">
      <alignment horizontal="center" vertical="center"/>
      <protection/>
    </xf>
    <xf numFmtId="176" fontId="1" fillId="0" borderId="9" xfId="15" applyNumberFormat="1" applyFont="1" applyBorder="1" applyAlignment="1">
      <alignment vertical="center"/>
      <protection/>
    </xf>
    <xf numFmtId="0" fontId="1" fillId="0" borderId="10" xfId="15" applyFont="1" applyBorder="1" applyAlignment="1" applyProtection="1">
      <alignment horizontal="center" vertical="top"/>
      <protection locked="0"/>
    </xf>
    <xf numFmtId="0" fontId="1" fillId="0" borderId="11" xfId="15" applyFont="1" applyBorder="1" applyAlignment="1" applyProtection="1">
      <alignment horizontal="center" vertical="center"/>
      <protection locked="0"/>
    </xf>
    <xf numFmtId="0" fontId="1" fillId="0" borderId="12" xfId="15" applyFont="1" applyBorder="1" applyAlignment="1" applyProtection="1">
      <alignment horizontal="left" vertical="center"/>
      <protection locked="0"/>
    </xf>
    <xf numFmtId="176" fontId="1" fillId="0" borderId="13" xfId="15" applyNumberFormat="1" applyFont="1" applyBorder="1" applyAlignment="1">
      <alignment vertical="center"/>
      <protection/>
    </xf>
    <xf numFmtId="176" fontId="1" fillId="0" borderId="14" xfId="15" applyNumberFormat="1" applyFont="1" applyBorder="1" applyAlignment="1">
      <alignment vertical="center"/>
      <protection/>
    </xf>
    <xf numFmtId="176" fontId="1" fillId="0" borderId="15" xfId="15" applyNumberFormat="1" applyFont="1" applyBorder="1" applyAlignment="1">
      <alignment vertical="center"/>
      <protection/>
    </xf>
    <xf numFmtId="176" fontId="1" fillId="0" borderId="16" xfId="15" applyNumberFormat="1" applyFont="1" applyBorder="1" applyAlignment="1">
      <alignment vertical="center"/>
      <protection/>
    </xf>
    <xf numFmtId="176" fontId="1" fillId="0" borderId="14" xfId="18" applyNumberFormat="1" applyFont="1" applyBorder="1" applyAlignment="1">
      <alignment vertical="center"/>
    </xf>
    <xf numFmtId="0" fontId="1" fillId="0" borderId="0" xfId="15" applyFont="1" applyAlignment="1" quotePrefix="1">
      <alignment horizontal="left" vertical="center"/>
      <protection/>
    </xf>
    <xf numFmtId="178" fontId="1" fillId="0" borderId="0" xfId="15" applyNumberFormat="1" applyFont="1" applyAlignment="1">
      <alignment vertical="center"/>
      <protection/>
    </xf>
    <xf numFmtId="177" fontId="5" fillId="0" borderId="6" xfId="18" applyFont="1" applyBorder="1" applyAlignment="1">
      <alignment horizontal="center" vertical="center"/>
    </xf>
    <xf numFmtId="0" fontId="0" fillId="0" borderId="0" xfId="15" applyFont="1" applyBorder="1" applyAlignment="1">
      <alignment horizontal="center" vertical="center"/>
      <protection/>
    </xf>
    <xf numFmtId="0" fontId="1" fillId="0" borderId="17" xfId="15" applyFont="1" applyBorder="1" applyAlignment="1" applyProtection="1">
      <alignment horizontal="center" vertical="center"/>
      <protection locked="0"/>
    </xf>
    <xf numFmtId="0" fontId="1" fillId="0" borderId="6" xfId="15" applyFont="1" applyBorder="1" applyAlignment="1" applyProtection="1">
      <alignment horizontal="left" vertical="center"/>
      <protection locked="0"/>
    </xf>
    <xf numFmtId="0" fontId="1" fillId="0" borderId="0" xfId="15" applyFont="1" applyBorder="1" applyAlignment="1" applyProtection="1">
      <alignment horizontal="center" vertical="top"/>
      <protection locked="0"/>
    </xf>
    <xf numFmtId="0" fontId="1" fillId="0" borderId="16" xfId="15" applyFont="1" applyBorder="1" applyAlignment="1" applyProtection="1">
      <alignment horizontal="center" vertical="top"/>
      <protection locked="0"/>
    </xf>
    <xf numFmtId="0" fontId="0" fillId="0" borderId="0" xfId="15" applyFont="1" applyBorder="1" applyAlignment="1">
      <alignment horizontal="center" vertical="center"/>
      <protection/>
    </xf>
    <xf numFmtId="0" fontId="0" fillId="0" borderId="0" xfId="15" applyFont="1" applyBorder="1" applyAlignment="1">
      <alignment horizontal="center" vertical="center"/>
      <protection/>
    </xf>
    <xf numFmtId="0" fontId="5" fillId="0" borderId="18" xfId="15" applyFont="1" applyBorder="1" applyAlignment="1">
      <alignment horizontal="center" vertical="center"/>
      <protection/>
    </xf>
    <xf numFmtId="0" fontId="5" fillId="0" borderId="0" xfId="15" applyFont="1" applyBorder="1" applyAlignment="1">
      <alignment horizontal="center" vertical="center"/>
      <protection/>
    </xf>
    <xf numFmtId="177" fontId="5" fillId="0" borderId="18" xfId="18" applyFont="1" applyBorder="1" applyAlignment="1">
      <alignment horizontal="center" vertical="center"/>
    </xf>
    <xf numFmtId="177" fontId="5" fillId="0" borderId="0" xfId="18" applyFont="1" applyBorder="1" applyAlignment="1">
      <alignment horizontal="center" vertical="center"/>
    </xf>
    <xf numFmtId="0" fontId="1" fillId="0" borderId="3" xfId="15" applyFont="1" applyBorder="1" applyAlignment="1">
      <alignment horizontal="center" vertical="center" wrapText="1"/>
      <protection/>
    </xf>
    <xf numFmtId="0" fontId="1" fillId="0" borderId="19" xfId="15" applyFont="1" applyBorder="1" applyAlignment="1">
      <alignment horizontal="center" vertical="center" wrapText="1"/>
      <protection/>
    </xf>
    <xf numFmtId="0" fontId="1" fillId="0" borderId="4" xfId="15" applyFont="1" applyBorder="1" applyAlignment="1">
      <alignment horizontal="center" vertical="center" wrapText="1"/>
      <protection/>
    </xf>
    <xf numFmtId="0" fontId="1" fillId="0" borderId="20" xfId="15" applyFont="1" applyBorder="1" applyAlignment="1">
      <alignment horizontal="center" vertical="center" wrapText="1"/>
      <protection/>
    </xf>
    <xf numFmtId="0" fontId="1" fillId="0" borderId="5" xfId="15" applyFont="1" applyBorder="1" applyAlignment="1">
      <alignment horizontal="center" vertical="center" wrapText="1"/>
      <protection/>
    </xf>
    <xf numFmtId="0" fontId="1" fillId="0" borderId="21" xfId="15" applyFont="1" applyBorder="1" applyAlignment="1">
      <alignment horizontal="center" vertical="center" wrapText="1"/>
      <protection/>
    </xf>
    <xf numFmtId="0" fontId="1" fillId="0" borderId="16" xfId="15" applyFont="1" applyBorder="1" applyAlignment="1">
      <alignment horizontal="center" vertical="center"/>
      <protection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15" applyFont="1" applyFill="1" applyBorder="1" applyAlignment="1" applyProtection="1">
      <alignment horizontal="center" vertical="center"/>
      <protection locked="0"/>
    </xf>
    <xf numFmtId="0" fontId="1" fillId="2" borderId="3" xfId="15" applyFont="1" applyFill="1" applyBorder="1" applyAlignment="1" applyProtection="1">
      <alignment horizontal="left" vertical="center"/>
      <protection locked="0"/>
    </xf>
    <xf numFmtId="176" fontId="1" fillId="2" borderId="4" xfId="15" applyNumberFormat="1" applyFont="1" applyFill="1" applyBorder="1" applyAlignment="1">
      <alignment vertical="center"/>
      <protection/>
    </xf>
    <xf numFmtId="176" fontId="1" fillId="2" borderId="5" xfId="15" applyNumberFormat="1" applyFont="1" applyFill="1" applyBorder="1" applyAlignment="1">
      <alignment vertical="center"/>
      <protection/>
    </xf>
    <xf numFmtId="176" fontId="1" fillId="2" borderId="3" xfId="15" applyNumberFormat="1" applyFont="1" applyFill="1" applyBorder="1" applyAlignment="1">
      <alignment vertical="center"/>
      <protection/>
    </xf>
    <xf numFmtId="176" fontId="1" fillId="2" borderId="5" xfId="18" applyNumberFormat="1" applyFont="1" applyFill="1" applyBorder="1" applyAlignment="1">
      <alignment vertical="center"/>
    </xf>
    <xf numFmtId="0" fontId="1" fillId="2" borderId="0" xfId="15" applyFont="1" applyFill="1" applyBorder="1" applyAlignment="1" applyProtection="1">
      <alignment horizontal="center" vertical="center"/>
      <protection locked="0"/>
    </xf>
    <xf numFmtId="0" fontId="1" fillId="2" borderId="1" xfId="15" applyFont="1" applyFill="1" applyBorder="1" applyAlignment="1" applyProtection="1">
      <alignment horizontal="center" vertical="center"/>
      <protection locked="0"/>
    </xf>
    <xf numFmtId="176" fontId="1" fillId="2" borderId="0" xfId="15" applyNumberFormat="1" applyFont="1" applyFill="1" applyBorder="1" applyAlignment="1">
      <alignment vertical="center"/>
      <protection/>
    </xf>
  </cellXfs>
  <cellStyles count="8">
    <cellStyle name="Normal" xfId="0"/>
    <cellStyle name="一般_2-3" xfId="15"/>
    <cellStyle name="Comma" xfId="16"/>
    <cellStyle name="Comma [0]" xfId="17"/>
    <cellStyle name="千分位[0]_2-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4"/>
  <sheetViews>
    <sheetView tabSelected="1" workbookViewId="0" topLeftCell="A1">
      <selection activeCell="P1" sqref="P1"/>
    </sheetView>
  </sheetViews>
  <sheetFormatPr defaultColWidth="9.00390625" defaultRowHeight="16.5"/>
  <sheetData>
    <row r="2" spans="1:13" ht="16.5">
      <c r="A2" s="37" t="s">
        <v>104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7.25" thickBot="1">
      <c r="A3" s="32" t="s">
        <v>53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6" ht="16.5">
      <c r="A4" s="39" t="s">
        <v>3</v>
      </c>
      <c r="B4" s="39"/>
      <c r="C4" s="41" t="s">
        <v>4</v>
      </c>
      <c r="D4" s="41"/>
      <c r="E4" s="31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7" t="s">
        <v>12</v>
      </c>
      <c r="M4" s="18" t="s">
        <v>13</v>
      </c>
      <c r="N4" s="17" t="s">
        <v>14</v>
      </c>
      <c r="O4" s="17" t="s">
        <v>15</v>
      </c>
      <c r="P4" s="17" t="s">
        <v>16</v>
      </c>
      <c r="Q4" s="17" t="s">
        <v>17</v>
      </c>
      <c r="R4" s="17" t="s">
        <v>18</v>
      </c>
      <c r="S4" s="17" t="s">
        <v>19</v>
      </c>
      <c r="T4" s="17" t="s">
        <v>20</v>
      </c>
      <c r="U4" s="17" t="s">
        <v>21</v>
      </c>
      <c r="V4" s="17" t="s">
        <v>22</v>
      </c>
      <c r="W4" s="17" t="s">
        <v>23</v>
      </c>
      <c r="X4" s="17" t="s">
        <v>24</v>
      </c>
      <c r="Y4" s="17" t="s">
        <v>25</v>
      </c>
      <c r="Z4" s="19" t="s">
        <v>26</v>
      </c>
    </row>
    <row r="5" spans="1:26" ht="16.5">
      <c r="A5" s="40"/>
      <c r="B5" s="40"/>
      <c r="C5" s="42"/>
      <c r="D5" s="42"/>
      <c r="E5" s="43" t="s">
        <v>27</v>
      </c>
      <c r="F5" s="45" t="s">
        <v>28</v>
      </c>
      <c r="G5" s="45" t="s">
        <v>29</v>
      </c>
      <c r="H5" s="45" t="s">
        <v>30</v>
      </c>
      <c r="I5" s="45" t="s">
        <v>31</v>
      </c>
      <c r="J5" s="45" t="s">
        <v>32</v>
      </c>
      <c r="K5" s="45" t="s">
        <v>33</v>
      </c>
      <c r="L5" s="45" t="s">
        <v>34</v>
      </c>
      <c r="M5" s="45" t="s">
        <v>35</v>
      </c>
      <c r="N5" s="43" t="s">
        <v>36</v>
      </c>
      <c r="O5" s="43" t="s">
        <v>37</v>
      </c>
      <c r="P5" s="45" t="s">
        <v>38</v>
      </c>
      <c r="Q5" s="45" t="s">
        <v>39</v>
      </c>
      <c r="R5" s="45" t="s">
        <v>40</v>
      </c>
      <c r="S5" s="45" t="s">
        <v>41</v>
      </c>
      <c r="T5" s="45" t="s">
        <v>42</v>
      </c>
      <c r="U5" s="45" t="s">
        <v>43</v>
      </c>
      <c r="V5" s="45" t="s">
        <v>44</v>
      </c>
      <c r="W5" s="45" t="s">
        <v>45</v>
      </c>
      <c r="X5" s="45" t="s">
        <v>46</v>
      </c>
      <c r="Y5" s="45" t="s">
        <v>47</v>
      </c>
      <c r="Z5" s="47" t="s">
        <v>48</v>
      </c>
    </row>
    <row r="6" spans="1:26" ht="17.25" thickBot="1">
      <c r="A6" s="49" t="s">
        <v>49</v>
      </c>
      <c r="B6" s="49"/>
      <c r="C6" s="49" t="s">
        <v>50</v>
      </c>
      <c r="D6" s="49"/>
      <c r="E6" s="44"/>
      <c r="F6" s="46"/>
      <c r="G6" s="46"/>
      <c r="H6" s="46"/>
      <c r="I6" s="46"/>
      <c r="J6" s="46"/>
      <c r="K6" s="46"/>
      <c r="L6" s="46"/>
      <c r="M6" s="46"/>
      <c r="N6" s="44"/>
      <c r="O6" s="44"/>
      <c r="P6" s="46"/>
      <c r="Q6" s="46"/>
      <c r="R6" s="46"/>
      <c r="S6" s="46"/>
      <c r="T6" s="46"/>
      <c r="U6" s="46"/>
      <c r="V6" s="46"/>
      <c r="W6" s="46"/>
      <c r="X6" s="46"/>
      <c r="Y6" s="46"/>
      <c r="Z6" s="48"/>
    </row>
    <row r="7" spans="1:26" ht="16.5" customHeight="1">
      <c r="A7" s="50" t="s">
        <v>102</v>
      </c>
      <c r="B7" s="51" t="s">
        <v>103</v>
      </c>
      <c r="C7" s="52" t="s">
        <v>54</v>
      </c>
      <c r="D7" s="53" t="s">
        <v>55</v>
      </c>
      <c r="E7" s="54">
        <f aca="true" t="shared" si="0" ref="E7:Z7">E11+E14+E17+E20+E23+E26+E29+E32+E35+E38+E41+E44+E47+E50+E53+E56+E59+E62+E65+E68+E71</f>
        <v>1533442</v>
      </c>
      <c r="F7" s="54">
        <f t="shared" si="0"/>
        <v>83493</v>
      </c>
      <c r="G7" s="54">
        <f t="shared" si="0"/>
        <v>110308</v>
      </c>
      <c r="H7" s="54">
        <f t="shared" si="0"/>
        <v>118356</v>
      </c>
      <c r="I7" s="54">
        <f t="shared" si="0"/>
        <v>119311</v>
      </c>
      <c r="J7" s="54">
        <f t="shared" si="0"/>
        <v>139275</v>
      </c>
      <c r="K7" s="54">
        <f t="shared" si="0"/>
        <v>144196</v>
      </c>
      <c r="L7" s="54">
        <f t="shared" si="0"/>
        <v>117967</v>
      </c>
      <c r="M7" s="55">
        <f t="shared" si="0"/>
        <v>120955</v>
      </c>
      <c r="N7" s="56">
        <f t="shared" si="0"/>
        <v>125619</v>
      </c>
      <c r="O7" s="56">
        <f t="shared" si="0"/>
        <v>116572</v>
      </c>
      <c r="P7" s="54">
        <f t="shared" si="0"/>
        <v>101354</v>
      </c>
      <c r="Q7" s="54">
        <f t="shared" si="0"/>
        <v>64629</v>
      </c>
      <c r="R7" s="54">
        <f t="shared" si="0"/>
        <v>46902</v>
      </c>
      <c r="S7" s="54">
        <f t="shared" si="0"/>
        <v>41824</v>
      </c>
      <c r="T7" s="54">
        <f t="shared" si="0"/>
        <v>33528</v>
      </c>
      <c r="U7" s="54">
        <f t="shared" si="0"/>
        <v>27181</v>
      </c>
      <c r="V7" s="54">
        <f t="shared" si="0"/>
        <v>14313</v>
      </c>
      <c r="W7" s="54">
        <f t="shared" si="0"/>
        <v>5590</v>
      </c>
      <c r="X7" s="54">
        <f t="shared" si="0"/>
        <v>1761</v>
      </c>
      <c r="Y7" s="54">
        <f t="shared" si="0"/>
        <v>276</v>
      </c>
      <c r="Z7" s="57">
        <f t="shared" si="0"/>
        <v>32</v>
      </c>
    </row>
    <row r="8" spans="1:26" ht="16.5">
      <c r="A8" s="58"/>
      <c r="B8" s="59"/>
      <c r="C8" s="52" t="s">
        <v>56</v>
      </c>
      <c r="D8" s="53" t="s">
        <v>57</v>
      </c>
      <c r="E8" s="54">
        <f aca="true" t="shared" si="1" ref="E8:Z8">E12+E15+E18+E21+E24+E27+E30+E33+E36+E39+E42+E45+E48+E51+E54+E57+E60+E63+E66+E69+E72</f>
        <v>782836</v>
      </c>
      <c r="F8" s="55">
        <f t="shared" si="1"/>
        <v>43379</v>
      </c>
      <c r="G8" s="55">
        <f t="shared" si="1"/>
        <v>57397</v>
      </c>
      <c r="H8" s="55">
        <f t="shared" si="1"/>
        <v>61560</v>
      </c>
      <c r="I8" s="55">
        <f t="shared" si="1"/>
        <v>61920</v>
      </c>
      <c r="J8" s="55">
        <f t="shared" si="1"/>
        <v>71637</v>
      </c>
      <c r="K8" s="55">
        <f t="shared" si="1"/>
        <v>74246</v>
      </c>
      <c r="L8" s="55">
        <f t="shared" si="1"/>
        <v>60085</v>
      </c>
      <c r="M8" s="55">
        <f t="shared" si="1"/>
        <v>61446</v>
      </c>
      <c r="N8" s="56">
        <f t="shared" si="1"/>
        <v>62988</v>
      </c>
      <c r="O8" s="60">
        <f t="shared" si="1"/>
        <v>58690</v>
      </c>
      <c r="P8" s="55">
        <f t="shared" si="1"/>
        <v>50810</v>
      </c>
      <c r="Q8" s="55">
        <f t="shared" si="1"/>
        <v>32499</v>
      </c>
      <c r="R8" s="55">
        <f t="shared" si="1"/>
        <v>23227</v>
      </c>
      <c r="S8" s="55">
        <f t="shared" si="1"/>
        <v>20276</v>
      </c>
      <c r="T8" s="55">
        <f t="shared" si="1"/>
        <v>16779</v>
      </c>
      <c r="U8" s="55">
        <f t="shared" si="1"/>
        <v>15150</v>
      </c>
      <c r="V8" s="55">
        <f t="shared" si="1"/>
        <v>7502</v>
      </c>
      <c r="W8" s="55">
        <f t="shared" si="1"/>
        <v>2462</v>
      </c>
      <c r="X8" s="55">
        <f t="shared" si="1"/>
        <v>681</v>
      </c>
      <c r="Y8" s="55">
        <f t="shared" si="1"/>
        <v>85</v>
      </c>
      <c r="Z8" s="57">
        <f t="shared" si="1"/>
        <v>17</v>
      </c>
    </row>
    <row r="9" spans="1:26" ht="16.5">
      <c r="A9" s="58"/>
      <c r="B9" s="59"/>
      <c r="C9" s="52" t="s">
        <v>58</v>
      </c>
      <c r="D9" s="53" t="s">
        <v>59</v>
      </c>
      <c r="E9" s="54">
        <f aca="true" t="shared" si="2" ref="E9:Z9">E13+E16+E19+E22+E25+E28+E31+E34+E37+E40+E43+E46+E49+E52+E55+E58+E61+E64+E67+E70+E73</f>
        <v>750606</v>
      </c>
      <c r="F9" s="55">
        <f t="shared" si="2"/>
        <v>40114</v>
      </c>
      <c r="G9" s="55">
        <f t="shared" si="2"/>
        <v>52911</v>
      </c>
      <c r="H9" s="55">
        <f t="shared" si="2"/>
        <v>56796</v>
      </c>
      <c r="I9" s="55">
        <f t="shared" si="2"/>
        <v>57391</v>
      </c>
      <c r="J9" s="55">
        <f t="shared" si="2"/>
        <v>67638</v>
      </c>
      <c r="K9" s="55">
        <f t="shared" si="2"/>
        <v>69950</v>
      </c>
      <c r="L9" s="55">
        <f t="shared" si="2"/>
        <v>57882</v>
      </c>
      <c r="M9" s="55">
        <f t="shared" si="2"/>
        <v>59509</v>
      </c>
      <c r="N9" s="56">
        <f t="shared" si="2"/>
        <v>62631</v>
      </c>
      <c r="O9" s="60">
        <f t="shared" si="2"/>
        <v>57882</v>
      </c>
      <c r="P9" s="55">
        <f t="shared" si="2"/>
        <v>50544</v>
      </c>
      <c r="Q9" s="55">
        <f t="shared" si="2"/>
        <v>32130</v>
      </c>
      <c r="R9" s="55">
        <f t="shared" si="2"/>
        <v>23675</v>
      </c>
      <c r="S9" s="55">
        <f t="shared" si="2"/>
        <v>21548</v>
      </c>
      <c r="T9" s="55">
        <f t="shared" si="2"/>
        <v>16749</v>
      </c>
      <c r="U9" s="55">
        <f t="shared" si="2"/>
        <v>12031</v>
      </c>
      <c r="V9" s="55">
        <f t="shared" si="2"/>
        <v>6811</v>
      </c>
      <c r="W9" s="55">
        <f t="shared" si="2"/>
        <v>3128</v>
      </c>
      <c r="X9" s="55">
        <f t="shared" si="2"/>
        <v>1080</v>
      </c>
      <c r="Y9" s="55">
        <f t="shared" si="2"/>
        <v>191</v>
      </c>
      <c r="Z9" s="57">
        <f t="shared" si="2"/>
        <v>15</v>
      </c>
    </row>
    <row r="10" spans="1:26" ht="16.5">
      <c r="A10" s="8"/>
      <c r="B10" s="9"/>
      <c r="C10" s="2"/>
      <c r="D10" s="3"/>
      <c r="E10" s="4"/>
      <c r="F10" s="5"/>
      <c r="G10" s="5"/>
      <c r="H10" s="5"/>
      <c r="I10" s="5"/>
      <c r="J10" s="5"/>
      <c r="K10" s="5"/>
      <c r="L10" s="5"/>
      <c r="M10" s="5"/>
      <c r="N10" s="6"/>
      <c r="O10" s="10"/>
      <c r="P10" s="5"/>
      <c r="Q10" s="5"/>
      <c r="R10" s="5"/>
      <c r="S10" s="5"/>
      <c r="T10" s="5"/>
      <c r="U10" s="5"/>
      <c r="V10" s="5"/>
      <c r="W10" s="5"/>
      <c r="X10" s="5"/>
      <c r="Y10" s="5"/>
      <c r="Z10" s="7"/>
    </row>
    <row r="11" spans="1:26" ht="22.5">
      <c r="A11" s="35" t="s">
        <v>60</v>
      </c>
      <c r="B11" s="11" t="s">
        <v>61</v>
      </c>
      <c r="C11" s="2" t="s">
        <v>54</v>
      </c>
      <c r="D11" s="3" t="s">
        <v>55</v>
      </c>
      <c r="E11" s="4">
        <f aca="true" t="shared" si="3" ref="E11:E42">SUM(F11:Z11)</f>
        <v>163746</v>
      </c>
      <c r="F11" s="5">
        <f aca="true" t="shared" si="4" ref="F11:M11">F12+F13</f>
        <v>8185</v>
      </c>
      <c r="G11" s="5">
        <f t="shared" si="4"/>
        <v>12212</v>
      </c>
      <c r="H11" s="5">
        <f t="shared" si="4"/>
        <v>13337</v>
      </c>
      <c r="I11" s="5">
        <f t="shared" si="4"/>
        <v>12452</v>
      </c>
      <c r="J11" s="5">
        <f t="shared" si="4"/>
        <v>14449</v>
      </c>
      <c r="K11" s="5">
        <f t="shared" si="4"/>
        <v>14907</v>
      </c>
      <c r="L11" s="5">
        <f t="shared" si="4"/>
        <v>11952</v>
      </c>
      <c r="M11" s="5">
        <f t="shared" si="4"/>
        <v>12594</v>
      </c>
      <c r="N11" s="6">
        <f aca="true" t="shared" si="5" ref="N11:Z11">N12+N13</f>
        <v>13313</v>
      </c>
      <c r="O11" s="6">
        <f t="shared" si="5"/>
        <v>12494</v>
      </c>
      <c r="P11" s="5">
        <f t="shared" si="5"/>
        <v>11219</v>
      </c>
      <c r="Q11" s="5">
        <f t="shared" si="5"/>
        <v>7399</v>
      </c>
      <c r="R11" s="5">
        <f t="shared" si="5"/>
        <v>5428</v>
      </c>
      <c r="S11" s="5">
        <f t="shared" si="5"/>
        <v>4956</v>
      </c>
      <c r="T11" s="5">
        <f t="shared" si="5"/>
        <v>3965</v>
      </c>
      <c r="U11" s="5">
        <f t="shared" si="5"/>
        <v>2745</v>
      </c>
      <c r="V11" s="5">
        <f t="shared" si="5"/>
        <v>1385</v>
      </c>
      <c r="W11" s="5">
        <f t="shared" si="5"/>
        <v>547</v>
      </c>
      <c r="X11" s="5">
        <f t="shared" si="5"/>
        <v>166</v>
      </c>
      <c r="Y11" s="5">
        <f t="shared" si="5"/>
        <v>34</v>
      </c>
      <c r="Z11" s="7">
        <f t="shared" si="5"/>
        <v>7</v>
      </c>
    </row>
    <row r="12" spans="1:26" ht="16.5">
      <c r="A12" s="35"/>
      <c r="B12" s="12"/>
      <c r="C12" s="2" t="s">
        <v>56</v>
      </c>
      <c r="D12" s="3" t="s">
        <v>57</v>
      </c>
      <c r="E12" s="4">
        <f t="shared" si="3"/>
        <v>82031</v>
      </c>
      <c r="F12" s="5">
        <v>4209</v>
      </c>
      <c r="G12" s="5">
        <v>6358</v>
      </c>
      <c r="H12" s="5">
        <v>6924</v>
      </c>
      <c r="I12" s="5">
        <v>6538</v>
      </c>
      <c r="J12" s="5">
        <v>7357</v>
      </c>
      <c r="K12" s="5">
        <v>7538</v>
      </c>
      <c r="L12" s="5">
        <v>5889</v>
      </c>
      <c r="M12" s="5">
        <v>6086</v>
      </c>
      <c r="N12" s="6">
        <v>6409</v>
      </c>
      <c r="O12" s="6">
        <v>6072</v>
      </c>
      <c r="P12" s="5">
        <v>5508</v>
      </c>
      <c r="Q12" s="5">
        <v>3713</v>
      </c>
      <c r="R12" s="5">
        <v>2741</v>
      </c>
      <c r="S12" s="5">
        <v>2404</v>
      </c>
      <c r="T12" s="5">
        <v>1917</v>
      </c>
      <c r="U12" s="5">
        <v>1408</v>
      </c>
      <c r="V12" s="5">
        <v>673</v>
      </c>
      <c r="W12" s="5">
        <v>213</v>
      </c>
      <c r="X12" s="5">
        <v>59</v>
      </c>
      <c r="Y12" s="5">
        <v>12</v>
      </c>
      <c r="Z12" s="7">
        <v>3</v>
      </c>
    </row>
    <row r="13" spans="1:26" ht="16.5">
      <c r="A13" s="35"/>
      <c r="B13" s="12"/>
      <c r="C13" s="2" t="s">
        <v>58</v>
      </c>
      <c r="D13" s="3" t="s">
        <v>59</v>
      </c>
      <c r="E13" s="4">
        <f t="shared" si="3"/>
        <v>81715</v>
      </c>
      <c r="F13" s="5">
        <v>3976</v>
      </c>
      <c r="G13" s="5">
        <v>5854</v>
      </c>
      <c r="H13" s="5">
        <v>6413</v>
      </c>
      <c r="I13" s="5">
        <v>5914</v>
      </c>
      <c r="J13" s="5">
        <v>7092</v>
      </c>
      <c r="K13" s="5">
        <v>7369</v>
      </c>
      <c r="L13" s="5">
        <v>6063</v>
      </c>
      <c r="M13" s="5">
        <v>6508</v>
      </c>
      <c r="N13" s="6">
        <v>6904</v>
      </c>
      <c r="O13" s="6">
        <v>6422</v>
      </c>
      <c r="P13" s="5">
        <v>5711</v>
      </c>
      <c r="Q13" s="5">
        <v>3686</v>
      </c>
      <c r="R13" s="5">
        <v>2687</v>
      </c>
      <c r="S13" s="5">
        <v>2552</v>
      </c>
      <c r="T13" s="5">
        <v>2048</v>
      </c>
      <c r="U13" s="5">
        <v>1337</v>
      </c>
      <c r="V13" s="5">
        <v>712</v>
      </c>
      <c r="W13" s="5">
        <v>334</v>
      </c>
      <c r="X13" s="5">
        <v>107</v>
      </c>
      <c r="Y13" s="5">
        <v>22</v>
      </c>
      <c r="Z13" s="7">
        <v>4</v>
      </c>
    </row>
    <row r="14" spans="1:26" ht="16.5">
      <c r="A14" s="35" t="s">
        <v>62</v>
      </c>
      <c r="B14" s="1" t="s">
        <v>63</v>
      </c>
      <c r="C14" s="2" t="s">
        <v>54</v>
      </c>
      <c r="D14" s="3" t="s">
        <v>55</v>
      </c>
      <c r="E14" s="4">
        <f t="shared" si="3"/>
        <v>186818</v>
      </c>
      <c r="F14" s="5">
        <f aca="true" t="shared" si="6" ref="F14:M14">F15+F16</f>
        <v>9604</v>
      </c>
      <c r="G14" s="5">
        <f t="shared" si="6"/>
        <v>13783</v>
      </c>
      <c r="H14" s="5">
        <f t="shared" si="6"/>
        <v>16178</v>
      </c>
      <c r="I14" s="5">
        <f t="shared" si="6"/>
        <v>15928</v>
      </c>
      <c r="J14" s="5">
        <f t="shared" si="6"/>
        <v>18040</v>
      </c>
      <c r="K14" s="5">
        <f t="shared" si="6"/>
        <v>17740</v>
      </c>
      <c r="L14" s="5">
        <f t="shared" si="6"/>
        <v>14344</v>
      </c>
      <c r="M14" s="5">
        <f t="shared" si="6"/>
        <v>14767</v>
      </c>
      <c r="N14" s="6">
        <f aca="true" t="shared" si="7" ref="N14:Z14">N15+N16</f>
        <v>16292</v>
      </c>
      <c r="O14" s="6">
        <f t="shared" si="7"/>
        <v>15310</v>
      </c>
      <c r="P14" s="5">
        <f t="shared" si="7"/>
        <v>12901</v>
      </c>
      <c r="Q14" s="5">
        <f t="shared" si="7"/>
        <v>7395</v>
      </c>
      <c r="R14" s="5">
        <f t="shared" si="7"/>
        <v>4610</v>
      </c>
      <c r="S14" s="5">
        <f t="shared" si="7"/>
        <v>3654</v>
      </c>
      <c r="T14" s="5">
        <f t="shared" si="7"/>
        <v>2646</v>
      </c>
      <c r="U14" s="5">
        <f t="shared" si="7"/>
        <v>2091</v>
      </c>
      <c r="V14" s="5">
        <f t="shared" si="7"/>
        <v>1031</v>
      </c>
      <c r="W14" s="5">
        <f t="shared" si="7"/>
        <v>386</v>
      </c>
      <c r="X14" s="5">
        <f t="shared" si="7"/>
        <v>104</v>
      </c>
      <c r="Y14" s="5">
        <f t="shared" si="7"/>
        <v>10</v>
      </c>
      <c r="Z14" s="7">
        <f t="shared" si="7"/>
        <v>4</v>
      </c>
    </row>
    <row r="15" spans="1:26" ht="16.5">
      <c r="A15" s="35"/>
      <c r="B15" s="12"/>
      <c r="C15" s="2" t="s">
        <v>56</v>
      </c>
      <c r="D15" s="3" t="s">
        <v>57</v>
      </c>
      <c r="E15" s="4">
        <f t="shared" si="3"/>
        <v>93410</v>
      </c>
      <c r="F15" s="5">
        <v>4970</v>
      </c>
      <c r="G15" s="5">
        <v>7200</v>
      </c>
      <c r="H15" s="5">
        <v>8483</v>
      </c>
      <c r="I15" s="5">
        <v>8301</v>
      </c>
      <c r="J15" s="5">
        <v>9206</v>
      </c>
      <c r="K15" s="5">
        <v>9142</v>
      </c>
      <c r="L15" s="5">
        <v>7083</v>
      </c>
      <c r="M15" s="5">
        <v>6913</v>
      </c>
      <c r="N15" s="6">
        <v>7642</v>
      </c>
      <c r="O15" s="6">
        <v>7238</v>
      </c>
      <c r="P15" s="5">
        <v>6354</v>
      </c>
      <c r="Q15" s="5">
        <v>3746</v>
      </c>
      <c r="R15" s="5">
        <v>2301</v>
      </c>
      <c r="S15" s="5">
        <v>1718</v>
      </c>
      <c r="T15" s="5">
        <v>1302</v>
      </c>
      <c r="U15" s="5">
        <v>1109</v>
      </c>
      <c r="V15" s="5">
        <v>512</v>
      </c>
      <c r="W15" s="5">
        <v>149</v>
      </c>
      <c r="X15" s="5">
        <v>36</v>
      </c>
      <c r="Y15" s="5">
        <v>3</v>
      </c>
      <c r="Z15" s="7">
        <v>2</v>
      </c>
    </row>
    <row r="16" spans="1:26" ht="16.5">
      <c r="A16" s="35"/>
      <c r="B16" s="12"/>
      <c r="C16" s="2" t="s">
        <v>58</v>
      </c>
      <c r="D16" s="3" t="s">
        <v>59</v>
      </c>
      <c r="E16" s="4">
        <f t="shared" si="3"/>
        <v>93408</v>
      </c>
      <c r="F16" s="5">
        <v>4634</v>
      </c>
      <c r="G16" s="5">
        <v>6583</v>
      </c>
      <c r="H16" s="5">
        <v>7695</v>
      </c>
      <c r="I16" s="5">
        <v>7627</v>
      </c>
      <c r="J16" s="5">
        <v>8834</v>
      </c>
      <c r="K16" s="5">
        <v>8598</v>
      </c>
      <c r="L16" s="5">
        <v>7261</v>
      </c>
      <c r="M16" s="5">
        <v>7854</v>
      </c>
      <c r="N16" s="6">
        <v>8650</v>
      </c>
      <c r="O16" s="6">
        <v>8072</v>
      </c>
      <c r="P16" s="5">
        <v>6547</v>
      </c>
      <c r="Q16" s="5">
        <v>3649</v>
      </c>
      <c r="R16" s="5">
        <v>2309</v>
      </c>
      <c r="S16" s="5">
        <v>1936</v>
      </c>
      <c r="T16" s="5">
        <v>1344</v>
      </c>
      <c r="U16" s="5">
        <v>982</v>
      </c>
      <c r="V16" s="5">
        <v>519</v>
      </c>
      <c r="W16" s="5">
        <v>237</v>
      </c>
      <c r="X16" s="5">
        <v>68</v>
      </c>
      <c r="Y16" s="5">
        <v>7</v>
      </c>
      <c r="Z16" s="7">
        <v>2</v>
      </c>
    </row>
    <row r="17" spans="1:26" ht="16.5">
      <c r="A17" s="35" t="s">
        <v>64</v>
      </c>
      <c r="B17" s="1" t="s">
        <v>65</v>
      </c>
      <c r="C17" s="2" t="s">
        <v>54</v>
      </c>
      <c r="D17" s="3" t="s">
        <v>55</v>
      </c>
      <c r="E17" s="4">
        <f t="shared" si="3"/>
        <v>170712</v>
      </c>
      <c r="F17" s="5">
        <f aca="true" t="shared" si="8" ref="F17:M17">F18+F19</f>
        <v>8668</v>
      </c>
      <c r="G17" s="5">
        <f t="shared" si="8"/>
        <v>12316</v>
      </c>
      <c r="H17" s="5">
        <f t="shared" si="8"/>
        <v>13489</v>
      </c>
      <c r="I17" s="5">
        <f t="shared" si="8"/>
        <v>13898</v>
      </c>
      <c r="J17" s="5">
        <f t="shared" si="8"/>
        <v>15864</v>
      </c>
      <c r="K17" s="5">
        <f t="shared" si="8"/>
        <v>16457</v>
      </c>
      <c r="L17" s="5">
        <f t="shared" si="8"/>
        <v>13325</v>
      </c>
      <c r="M17" s="5">
        <f t="shared" si="8"/>
        <v>14085</v>
      </c>
      <c r="N17" s="6">
        <f aca="true" t="shared" si="9" ref="N17:Z17">N18+N19</f>
        <v>14604</v>
      </c>
      <c r="O17" s="6">
        <f t="shared" si="9"/>
        <v>13778</v>
      </c>
      <c r="P17" s="5">
        <f t="shared" si="9"/>
        <v>11674</v>
      </c>
      <c r="Q17" s="5">
        <f t="shared" si="9"/>
        <v>7195</v>
      </c>
      <c r="R17" s="5">
        <f t="shared" si="9"/>
        <v>4606</v>
      </c>
      <c r="S17" s="5">
        <f t="shared" si="9"/>
        <v>3398</v>
      </c>
      <c r="T17" s="5">
        <f t="shared" si="9"/>
        <v>2775</v>
      </c>
      <c r="U17" s="5">
        <f t="shared" si="9"/>
        <v>2665</v>
      </c>
      <c r="V17" s="5">
        <f t="shared" si="9"/>
        <v>1327</v>
      </c>
      <c r="W17" s="5">
        <f t="shared" si="9"/>
        <v>452</v>
      </c>
      <c r="X17" s="5">
        <f t="shared" si="9"/>
        <v>121</v>
      </c>
      <c r="Y17" s="5">
        <f t="shared" si="9"/>
        <v>15</v>
      </c>
      <c r="Z17" s="7">
        <f t="shared" si="9"/>
        <v>0</v>
      </c>
    </row>
    <row r="18" spans="1:26" ht="16.5">
      <c r="A18" s="35"/>
      <c r="B18" s="12"/>
      <c r="C18" s="2" t="s">
        <v>56</v>
      </c>
      <c r="D18" s="3" t="s">
        <v>57</v>
      </c>
      <c r="E18" s="4">
        <f t="shared" si="3"/>
        <v>86217</v>
      </c>
      <c r="F18" s="5">
        <v>4502</v>
      </c>
      <c r="G18" s="5">
        <v>6397</v>
      </c>
      <c r="H18" s="5">
        <v>6871</v>
      </c>
      <c r="I18" s="5">
        <v>7220</v>
      </c>
      <c r="J18" s="5">
        <v>8255</v>
      </c>
      <c r="K18" s="5">
        <v>8508</v>
      </c>
      <c r="L18" s="5">
        <v>6672</v>
      </c>
      <c r="M18" s="5">
        <v>7047</v>
      </c>
      <c r="N18" s="6">
        <v>7066</v>
      </c>
      <c r="O18" s="6">
        <v>6684</v>
      </c>
      <c r="P18" s="5">
        <v>5649</v>
      </c>
      <c r="Q18" s="5">
        <v>3359</v>
      </c>
      <c r="R18" s="5">
        <v>2106</v>
      </c>
      <c r="S18" s="5">
        <v>1533</v>
      </c>
      <c r="T18" s="5">
        <v>1476</v>
      </c>
      <c r="U18" s="5">
        <v>1762</v>
      </c>
      <c r="V18" s="5">
        <v>816</v>
      </c>
      <c r="W18" s="5">
        <v>250</v>
      </c>
      <c r="X18" s="5">
        <v>41</v>
      </c>
      <c r="Y18" s="5">
        <v>3</v>
      </c>
      <c r="Z18" s="7">
        <v>0</v>
      </c>
    </row>
    <row r="19" spans="1:26" ht="16.5">
      <c r="A19" s="35"/>
      <c r="B19" s="12"/>
      <c r="C19" s="2" t="s">
        <v>58</v>
      </c>
      <c r="D19" s="3" t="s">
        <v>59</v>
      </c>
      <c r="E19" s="4">
        <f t="shared" si="3"/>
        <v>84495</v>
      </c>
      <c r="F19" s="5">
        <v>4166</v>
      </c>
      <c r="G19" s="5">
        <v>5919</v>
      </c>
      <c r="H19" s="5">
        <v>6618</v>
      </c>
      <c r="I19" s="5">
        <v>6678</v>
      </c>
      <c r="J19" s="5">
        <v>7609</v>
      </c>
      <c r="K19" s="5">
        <v>7949</v>
      </c>
      <c r="L19" s="5">
        <v>6653</v>
      </c>
      <c r="M19" s="5">
        <v>7038</v>
      </c>
      <c r="N19" s="6">
        <v>7538</v>
      </c>
      <c r="O19" s="6">
        <v>7094</v>
      </c>
      <c r="P19" s="5">
        <v>6025</v>
      </c>
      <c r="Q19" s="5">
        <v>3836</v>
      </c>
      <c r="R19" s="5">
        <v>2500</v>
      </c>
      <c r="S19" s="5">
        <v>1865</v>
      </c>
      <c r="T19" s="5">
        <v>1299</v>
      </c>
      <c r="U19" s="5">
        <v>903</v>
      </c>
      <c r="V19" s="5">
        <v>511</v>
      </c>
      <c r="W19" s="5">
        <v>202</v>
      </c>
      <c r="X19" s="5">
        <v>80</v>
      </c>
      <c r="Y19" s="5">
        <v>12</v>
      </c>
      <c r="Z19" s="7">
        <v>0</v>
      </c>
    </row>
    <row r="20" spans="1:26" ht="16.5">
      <c r="A20" s="35" t="s">
        <v>66</v>
      </c>
      <c r="B20" s="1" t="s">
        <v>67</v>
      </c>
      <c r="C20" s="2" t="s">
        <v>54</v>
      </c>
      <c r="D20" s="3" t="s">
        <v>55</v>
      </c>
      <c r="E20" s="4">
        <f t="shared" si="3"/>
        <v>55681</v>
      </c>
      <c r="F20" s="5">
        <f aca="true" t="shared" si="10" ref="F20:M20">F21+F22</f>
        <v>2755</v>
      </c>
      <c r="G20" s="5">
        <f t="shared" si="10"/>
        <v>3446</v>
      </c>
      <c r="H20" s="5">
        <f t="shared" si="10"/>
        <v>3672</v>
      </c>
      <c r="I20" s="5">
        <f t="shared" si="10"/>
        <v>3657</v>
      </c>
      <c r="J20" s="5">
        <f t="shared" si="10"/>
        <v>4659</v>
      </c>
      <c r="K20" s="5">
        <f t="shared" si="10"/>
        <v>4671</v>
      </c>
      <c r="L20" s="5">
        <f t="shared" si="10"/>
        <v>3819</v>
      </c>
      <c r="M20" s="5">
        <f t="shared" si="10"/>
        <v>4058</v>
      </c>
      <c r="N20" s="6">
        <f aca="true" t="shared" si="11" ref="N20:Z20">N21+N22</f>
        <v>4264</v>
      </c>
      <c r="O20" s="6">
        <f t="shared" si="11"/>
        <v>4225</v>
      </c>
      <c r="P20" s="5">
        <f t="shared" si="11"/>
        <v>3936</v>
      </c>
      <c r="Q20" s="5">
        <f t="shared" si="11"/>
        <v>2841</v>
      </c>
      <c r="R20" s="5">
        <f t="shared" si="11"/>
        <v>2421</v>
      </c>
      <c r="S20" s="5">
        <f t="shared" si="11"/>
        <v>2308</v>
      </c>
      <c r="T20" s="5">
        <f t="shared" si="11"/>
        <v>1958</v>
      </c>
      <c r="U20" s="5">
        <f t="shared" si="11"/>
        <v>1534</v>
      </c>
      <c r="V20" s="5">
        <f t="shared" si="11"/>
        <v>934</v>
      </c>
      <c r="W20" s="5">
        <f t="shared" si="11"/>
        <v>372</v>
      </c>
      <c r="X20" s="5">
        <f t="shared" si="11"/>
        <v>133</v>
      </c>
      <c r="Y20" s="5">
        <f t="shared" si="11"/>
        <v>16</v>
      </c>
      <c r="Z20" s="7">
        <f t="shared" si="11"/>
        <v>2</v>
      </c>
    </row>
    <row r="21" spans="1:26" ht="16.5">
      <c r="A21" s="35"/>
      <c r="B21" s="12"/>
      <c r="C21" s="2" t="s">
        <v>56</v>
      </c>
      <c r="D21" s="3" t="s">
        <v>57</v>
      </c>
      <c r="E21" s="4">
        <f t="shared" si="3"/>
        <v>29152</v>
      </c>
      <c r="F21" s="5">
        <v>1436</v>
      </c>
      <c r="G21" s="5">
        <v>1817</v>
      </c>
      <c r="H21" s="5">
        <v>1933</v>
      </c>
      <c r="I21" s="5">
        <v>1942</v>
      </c>
      <c r="J21" s="5">
        <v>2420</v>
      </c>
      <c r="K21" s="5">
        <v>2412</v>
      </c>
      <c r="L21" s="5">
        <v>2051</v>
      </c>
      <c r="M21" s="5">
        <v>2236</v>
      </c>
      <c r="N21" s="6">
        <v>2280</v>
      </c>
      <c r="O21" s="6">
        <v>2216</v>
      </c>
      <c r="P21" s="5">
        <v>2084</v>
      </c>
      <c r="Q21" s="5">
        <v>1468</v>
      </c>
      <c r="R21" s="5">
        <v>1230</v>
      </c>
      <c r="S21" s="5">
        <v>1196</v>
      </c>
      <c r="T21" s="5">
        <v>992</v>
      </c>
      <c r="U21" s="5">
        <v>769</v>
      </c>
      <c r="V21" s="5">
        <v>463</v>
      </c>
      <c r="W21" s="5">
        <v>147</v>
      </c>
      <c r="X21" s="5">
        <v>53</v>
      </c>
      <c r="Y21" s="5">
        <v>5</v>
      </c>
      <c r="Z21" s="7">
        <v>2</v>
      </c>
    </row>
    <row r="22" spans="1:26" ht="16.5">
      <c r="A22" s="35"/>
      <c r="B22" s="12"/>
      <c r="C22" s="2" t="s">
        <v>58</v>
      </c>
      <c r="D22" s="3" t="s">
        <v>59</v>
      </c>
      <c r="E22" s="4">
        <f t="shared" si="3"/>
        <v>26529</v>
      </c>
      <c r="F22" s="5">
        <v>1319</v>
      </c>
      <c r="G22" s="5">
        <v>1629</v>
      </c>
      <c r="H22" s="5">
        <v>1739</v>
      </c>
      <c r="I22" s="5">
        <v>1715</v>
      </c>
      <c r="J22" s="5">
        <v>2239</v>
      </c>
      <c r="K22" s="5">
        <v>2259</v>
      </c>
      <c r="L22" s="5">
        <v>1768</v>
      </c>
      <c r="M22" s="5">
        <v>1822</v>
      </c>
      <c r="N22" s="6">
        <v>1984</v>
      </c>
      <c r="O22" s="6">
        <v>2009</v>
      </c>
      <c r="P22" s="5">
        <v>1852</v>
      </c>
      <c r="Q22" s="5">
        <v>1373</v>
      </c>
      <c r="R22" s="5">
        <v>1191</v>
      </c>
      <c r="S22" s="5">
        <v>1112</v>
      </c>
      <c r="T22" s="5">
        <v>966</v>
      </c>
      <c r="U22" s="5">
        <v>765</v>
      </c>
      <c r="V22" s="5">
        <v>471</v>
      </c>
      <c r="W22" s="5">
        <v>225</v>
      </c>
      <c r="X22" s="5">
        <v>80</v>
      </c>
      <c r="Y22" s="5">
        <v>11</v>
      </c>
      <c r="Z22" s="7">
        <v>0</v>
      </c>
    </row>
    <row r="23" spans="1:26" ht="16.5">
      <c r="A23" s="35" t="s">
        <v>68</v>
      </c>
      <c r="B23" s="1" t="s">
        <v>69</v>
      </c>
      <c r="C23" s="2" t="s">
        <v>54</v>
      </c>
      <c r="D23" s="3" t="s">
        <v>55</v>
      </c>
      <c r="E23" s="4">
        <f t="shared" si="3"/>
        <v>79636</v>
      </c>
      <c r="F23" s="5">
        <f aca="true" t="shared" si="12" ref="F23:M23">F24+F25</f>
        <v>4149</v>
      </c>
      <c r="G23" s="5">
        <f t="shared" si="12"/>
        <v>5952</v>
      </c>
      <c r="H23" s="5">
        <f t="shared" si="12"/>
        <v>6866</v>
      </c>
      <c r="I23" s="5">
        <f t="shared" si="12"/>
        <v>6511</v>
      </c>
      <c r="J23" s="5">
        <f t="shared" si="12"/>
        <v>7523</v>
      </c>
      <c r="K23" s="5">
        <f t="shared" si="12"/>
        <v>7191</v>
      </c>
      <c r="L23" s="5">
        <f t="shared" si="12"/>
        <v>5416</v>
      </c>
      <c r="M23" s="5">
        <f t="shared" si="12"/>
        <v>5800</v>
      </c>
      <c r="N23" s="6">
        <f aca="true" t="shared" si="13" ref="N23:Z23">N24+N25</f>
        <v>6160</v>
      </c>
      <c r="O23" s="6">
        <f t="shared" si="13"/>
        <v>5846</v>
      </c>
      <c r="P23" s="5">
        <f t="shared" si="13"/>
        <v>5094</v>
      </c>
      <c r="Q23" s="5">
        <f t="shared" si="13"/>
        <v>3204</v>
      </c>
      <c r="R23" s="5">
        <f t="shared" si="13"/>
        <v>2679</v>
      </c>
      <c r="S23" s="5">
        <f t="shared" si="13"/>
        <v>2547</v>
      </c>
      <c r="T23" s="5">
        <f t="shared" si="13"/>
        <v>1947</v>
      </c>
      <c r="U23" s="5">
        <f t="shared" si="13"/>
        <v>1465</v>
      </c>
      <c r="V23" s="5">
        <f t="shared" si="13"/>
        <v>798</v>
      </c>
      <c r="W23" s="5">
        <f t="shared" si="13"/>
        <v>354</v>
      </c>
      <c r="X23" s="5">
        <f>X24+X25</f>
        <v>110</v>
      </c>
      <c r="Y23" s="5">
        <f t="shared" si="13"/>
        <v>24</v>
      </c>
      <c r="Z23" s="7">
        <f t="shared" si="13"/>
        <v>0</v>
      </c>
    </row>
    <row r="24" spans="1:26" ht="16.5">
      <c r="A24" s="35"/>
      <c r="B24" s="12"/>
      <c r="C24" s="2" t="s">
        <v>56</v>
      </c>
      <c r="D24" s="3" t="s">
        <v>57</v>
      </c>
      <c r="E24" s="4">
        <f t="shared" si="3"/>
        <v>40549</v>
      </c>
      <c r="F24" s="5">
        <v>2116</v>
      </c>
      <c r="G24" s="5">
        <v>3088</v>
      </c>
      <c r="H24" s="5">
        <v>3482</v>
      </c>
      <c r="I24" s="5">
        <v>3316</v>
      </c>
      <c r="J24" s="5">
        <v>3818</v>
      </c>
      <c r="K24" s="5">
        <v>3765</v>
      </c>
      <c r="L24" s="5">
        <v>2837</v>
      </c>
      <c r="M24" s="5">
        <v>2960</v>
      </c>
      <c r="N24" s="6">
        <v>3087</v>
      </c>
      <c r="O24" s="6">
        <v>2991</v>
      </c>
      <c r="P24" s="5">
        <v>2584</v>
      </c>
      <c r="Q24" s="5">
        <v>1674</v>
      </c>
      <c r="R24" s="5">
        <v>1331</v>
      </c>
      <c r="S24" s="5">
        <v>1264</v>
      </c>
      <c r="T24" s="5">
        <v>922</v>
      </c>
      <c r="U24" s="5">
        <v>742</v>
      </c>
      <c r="V24" s="5">
        <v>378</v>
      </c>
      <c r="W24" s="5">
        <v>149</v>
      </c>
      <c r="X24" s="5">
        <v>38</v>
      </c>
      <c r="Y24" s="5">
        <v>7</v>
      </c>
      <c r="Z24" s="7">
        <v>0</v>
      </c>
    </row>
    <row r="25" spans="1:26" ht="16.5">
      <c r="A25" s="35"/>
      <c r="B25" s="12"/>
      <c r="C25" s="2" t="s">
        <v>58</v>
      </c>
      <c r="D25" s="3" t="s">
        <v>59</v>
      </c>
      <c r="E25" s="4">
        <f t="shared" si="3"/>
        <v>39087</v>
      </c>
      <c r="F25" s="5">
        <v>2033</v>
      </c>
      <c r="G25" s="5">
        <v>2864</v>
      </c>
      <c r="H25" s="5">
        <v>3384</v>
      </c>
      <c r="I25" s="5">
        <v>3195</v>
      </c>
      <c r="J25" s="5">
        <v>3705</v>
      </c>
      <c r="K25" s="5">
        <v>3426</v>
      </c>
      <c r="L25" s="5">
        <v>2579</v>
      </c>
      <c r="M25" s="5">
        <v>2840</v>
      </c>
      <c r="N25" s="6">
        <v>3073</v>
      </c>
      <c r="O25" s="6">
        <v>2855</v>
      </c>
      <c r="P25" s="5">
        <v>2510</v>
      </c>
      <c r="Q25" s="5">
        <v>1530</v>
      </c>
      <c r="R25" s="5">
        <v>1348</v>
      </c>
      <c r="S25" s="5">
        <v>1283</v>
      </c>
      <c r="T25" s="5">
        <v>1025</v>
      </c>
      <c r="U25" s="5">
        <v>723</v>
      </c>
      <c r="V25" s="5">
        <v>420</v>
      </c>
      <c r="W25" s="5">
        <v>205</v>
      </c>
      <c r="X25" s="5">
        <v>72</v>
      </c>
      <c r="Y25" s="5">
        <v>17</v>
      </c>
      <c r="Z25" s="7">
        <v>0</v>
      </c>
    </row>
    <row r="26" spans="1:26" ht="16.5">
      <c r="A26" s="35" t="s">
        <v>70</v>
      </c>
      <c r="B26" s="1" t="s">
        <v>71</v>
      </c>
      <c r="C26" s="2" t="s">
        <v>54</v>
      </c>
      <c r="D26" s="3" t="s">
        <v>55</v>
      </c>
      <c r="E26" s="4">
        <f t="shared" si="3"/>
        <v>85572</v>
      </c>
      <c r="F26" s="5">
        <f aca="true" t="shared" si="14" ref="F26:M26">F27+F28</f>
        <v>4873</v>
      </c>
      <c r="G26" s="5">
        <f t="shared" si="14"/>
        <v>5779</v>
      </c>
      <c r="H26" s="5">
        <f t="shared" si="14"/>
        <v>6325</v>
      </c>
      <c r="I26" s="5">
        <f t="shared" si="14"/>
        <v>6344</v>
      </c>
      <c r="J26" s="5">
        <f t="shared" si="14"/>
        <v>7859</v>
      </c>
      <c r="K26" s="5">
        <f t="shared" si="14"/>
        <v>8281</v>
      </c>
      <c r="L26" s="5">
        <f t="shared" si="14"/>
        <v>6565</v>
      </c>
      <c r="M26" s="5">
        <f t="shared" si="14"/>
        <v>6458</v>
      </c>
      <c r="N26" s="6">
        <f aca="true" t="shared" si="15" ref="N26:Z26">N27+N28</f>
        <v>6484</v>
      </c>
      <c r="O26" s="6">
        <f t="shared" si="15"/>
        <v>6006</v>
      </c>
      <c r="P26" s="5">
        <f t="shared" si="15"/>
        <v>5624</v>
      </c>
      <c r="Q26" s="5">
        <f t="shared" si="15"/>
        <v>3718</v>
      </c>
      <c r="R26" s="5">
        <f t="shared" si="15"/>
        <v>2862</v>
      </c>
      <c r="S26" s="5">
        <f t="shared" si="15"/>
        <v>2802</v>
      </c>
      <c r="T26" s="5">
        <f t="shared" si="15"/>
        <v>2277</v>
      </c>
      <c r="U26" s="5">
        <f t="shared" si="15"/>
        <v>1705</v>
      </c>
      <c r="V26" s="5">
        <f t="shared" si="15"/>
        <v>1035</v>
      </c>
      <c r="W26" s="5">
        <f t="shared" si="15"/>
        <v>407</v>
      </c>
      <c r="X26" s="5">
        <f t="shared" si="15"/>
        <v>149</v>
      </c>
      <c r="Y26" s="5">
        <f t="shared" si="15"/>
        <v>18</v>
      </c>
      <c r="Z26" s="7">
        <f t="shared" si="15"/>
        <v>1</v>
      </c>
    </row>
    <row r="27" spans="1:26" ht="16.5">
      <c r="A27" s="35"/>
      <c r="B27" s="12"/>
      <c r="C27" s="2" t="s">
        <v>56</v>
      </c>
      <c r="D27" s="3" t="s">
        <v>57</v>
      </c>
      <c r="E27" s="4">
        <f t="shared" si="3"/>
        <v>44395</v>
      </c>
      <c r="F27" s="5">
        <v>2554</v>
      </c>
      <c r="G27" s="5">
        <v>3036</v>
      </c>
      <c r="H27" s="5">
        <v>3320</v>
      </c>
      <c r="I27" s="5">
        <v>3268</v>
      </c>
      <c r="J27" s="5">
        <v>4034</v>
      </c>
      <c r="K27" s="5">
        <v>4295</v>
      </c>
      <c r="L27" s="5">
        <v>3527</v>
      </c>
      <c r="M27" s="5">
        <v>3474</v>
      </c>
      <c r="N27" s="6">
        <v>3471</v>
      </c>
      <c r="O27" s="6">
        <v>3157</v>
      </c>
      <c r="P27" s="5">
        <v>2915</v>
      </c>
      <c r="Q27" s="5">
        <v>1892</v>
      </c>
      <c r="R27" s="5">
        <v>1394</v>
      </c>
      <c r="S27" s="5">
        <v>1361</v>
      </c>
      <c r="T27" s="5">
        <v>1100</v>
      </c>
      <c r="U27" s="5">
        <v>861</v>
      </c>
      <c r="V27" s="5">
        <v>505</v>
      </c>
      <c r="W27" s="5">
        <v>169</v>
      </c>
      <c r="X27" s="5">
        <v>56</v>
      </c>
      <c r="Y27" s="5">
        <v>6</v>
      </c>
      <c r="Z27" s="7">
        <v>0</v>
      </c>
    </row>
    <row r="28" spans="1:26" ht="16.5">
      <c r="A28" s="35"/>
      <c r="B28" s="12"/>
      <c r="C28" s="2" t="s">
        <v>58</v>
      </c>
      <c r="D28" s="3" t="s">
        <v>59</v>
      </c>
      <c r="E28" s="4">
        <f t="shared" si="3"/>
        <v>41177</v>
      </c>
      <c r="F28" s="5">
        <v>2319</v>
      </c>
      <c r="G28" s="5">
        <v>2743</v>
      </c>
      <c r="H28" s="5">
        <v>3005</v>
      </c>
      <c r="I28" s="5">
        <v>3076</v>
      </c>
      <c r="J28" s="5">
        <v>3825</v>
      </c>
      <c r="K28" s="5">
        <v>3986</v>
      </c>
      <c r="L28" s="5">
        <v>3038</v>
      </c>
      <c r="M28" s="5">
        <v>2984</v>
      </c>
      <c r="N28" s="6">
        <v>3013</v>
      </c>
      <c r="O28" s="6">
        <v>2849</v>
      </c>
      <c r="P28" s="5">
        <v>2709</v>
      </c>
      <c r="Q28" s="5">
        <v>1826</v>
      </c>
      <c r="R28" s="5">
        <v>1468</v>
      </c>
      <c r="S28" s="5">
        <v>1441</v>
      </c>
      <c r="T28" s="5">
        <v>1177</v>
      </c>
      <c r="U28" s="5">
        <v>844</v>
      </c>
      <c r="V28" s="5">
        <v>530</v>
      </c>
      <c r="W28" s="5">
        <v>238</v>
      </c>
      <c r="X28" s="5">
        <v>93</v>
      </c>
      <c r="Y28" s="5">
        <v>12</v>
      </c>
      <c r="Z28" s="7">
        <v>1</v>
      </c>
    </row>
    <row r="29" spans="1:26" ht="16.5">
      <c r="A29" s="35" t="s">
        <v>72</v>
      </c>
      <c r="B29" s="1" t="s">
        <v>73</v>
      </c>
      <c r="C29" s="2" t="s">
        <v>54</v>
      </c>
      <c r="D29" s="3" t="s">
        <v>55</v>
      </c>
      <c r="E29" s="4">
        <f t="shared" si="3"/>
        <v>75862</v>
      </c>
      <c r="F29" s="5">
        <f aca="true" t="shared" si="16" ref="F29:M29">F30+F31</f>
        <v>4515</v>
      </c>
      <c r="G29" s="5">
        <f t="shared" si="16"/>
        <v>5738</v>
      </c>
      <c r="H29" s="5">
        <f t="shared" si="16"/>
        <v>5929</v>
      </c>
      <c r="I29" s="5">
        <f t="shared" si="16"/>
        <v>5479</v>
      </c>
      <c r="J29" s="5">
        <f t="shared" si="16"/>
        <v>6969</v>
      </c>
      <c r="K29" s="5">
        <f t="shared" si="16"/>
        <v>8187</v>
      </c>
      <c r="L29" s="5">
        <f t="shared" si="16"/>
        <v>6629</v>
      </c>
      <c r="M29" s="5">
        <f t="shared" si="16"/>
        <v>5779</v>
      </c>
      <c r="N29" s="6">
        <f aca="true" t="shared" si="17" ref="N29:Z29">N30+N31</f>
        <v>5425</v>
      </c>
      <c r="O29" s="6">
        <f t="shared" si="17"/>
        <v>5042</v>
      </c>
      <c r="P29" s="5">
        <f t="shared" si="17"/>
        <v>4846</v>
      </c>
      <c r="Q29" s="5">
        <f t="shared" si="17"/>
        <v>3190</v>
      </c>
      <c r="R29" s="5">
        <f t="shared" si="17"/>
        <v>2334</v>
      </c>
      <c r="S29" s="5">
        <f t="shared" si="17"/>
        <v>1932</v>
      </c>
      <c r="T29" s="5">
        <f t="shared" si="17"/>
        <v>1547</v>
      </c>
      <c r="U29" s="5">
        <f t="shared" si="17"/>
        <v>1233</v>
      </c>
      <c r="V29" s="5">
        <f t="shared" si="17"/>
        <v>669</v>
      </c>
      <c r="W29" s="5">
        <f t="shared" si="17"/>
        <v>303</v>
      </c>
      <c r="X29" s="5">
        <f t="shared" si="17"/>
        <v>93</v>
      </c>
      <c r="Y29" s="5">
        <f t="shared" si="17"/>
        <v>23</v>
      </c>
      <c r="Z29" s="7">
        <f t="shared" si="17"/>
        <v>0</v>
      </c>
    </row>
    <row r="30" spans="1:26" ht="16.5">
      <c r="A30" s="35"/>
      <c r="B30" s="12"/>
      <c r="C30" s="2" t="s">
        <v>56</v>
      </c>
      <c r="D30" s="3" t="s">
        <v>57</v>
      </c>
      <c r="E30" s="4">
        <f t="shared" si="3"/>
        <v>38915</v>
      </c>
      <c r="F30" s="5">
        <v>2365</v>
      </c>
      <c r="G30" s="5">
        <v>2971</v>
      </c>
      <c r="H30" s="5">
        <v>3104</v>
      </c>
      <c r="I30" s="5">
        <v>2809</v>
      </c>
      <c r="J30" s="5">
        <v>3647</v>
      </c>
      <c r="K30" s="5">
        <v>4248</v>
      </c>
      <c r="L30" s="5">
        <v>3488</v>
      </c>
      <c r="M30" s="5">
        <v>3050</v>
      </c>
      <c r="N30" s="6">
        <v>2772</v>
      </c>
      <c r="O30" s="6">
        <v>2522</v>
      </c>
      <c r="P30" s="5">
        <v>2368</v>
      </c>
      <c r="Q30" s="5">
        <v>1551</v>
      </c>
      <c r="R30" s="5">
        <v>1150</v>
      </c>
      <c r="S30" s="5">
        <v>906</v>
      </c>
      <c r="T30" s="5">
        <v>760</v>
      </c>
      <c r="U30" s="5">
        <v>703</v>
      </c>
      <c r="V30" s="5">
        <v>339</v>
      </c>
      <c r="W30" s="5">
        <v>124</v>
      </c>
      <c r="X30" s="5">
        <v>35</v>
      </c>
      <c r="Y30" s="5">
        <v>3</v>
      </c>
      <c r="Z30" s="7">
        <v>0</v>
      </c>
    </row>
    <row r="31" spans="1:26" ht="16.5">
      <c r="A31" s="35"/>
      <c r="B31" s="12"/>
      <c r="C31" s="2" t="s">
        <v>58</v>
      </c>
      <c r="D31" s="3" t="s">
        <v>59</v>
      </c>
      <c r="E31" s="4">
        <f t="shared" si="3"/>
        <v>36947</v>
      </c>
      <c r="F31" s="5">
        <v>2150</v>
      </c>
      <c r="G31" s="5">
        <v>2767</v>
      </c>
      <c r="H31" s="5">
        <v>2825</v>
      </c>
      <c r="I31" s="5">
        <v>2670</v>
      </c>
      <c r="J31" s="5">
        <v>3322</v>
      </c>
      <c r="K31" s="5">
        <v>3939</v>
      </c>
      <c r="L31" s="5">
        <v>3141</v>
      </c>
      <c r="M31" s="5">
        <v>2729</v>
      </c>
      <c r="N31" s="6">
        <v>2653</v>
      </c>
      <c r="O31" s="6">
        <v>2520</v>
      </c>
      <c r="P31" s="5">
        <v>2478</v>
      </c>
      <c r="Q31" s="5">
        <v>1639</v>
      </c>
      <c r="R31" s="5">
        <v>1184</v>
      </c>
      <c r="S31" s="5">
        <v>1026</v>
      </c>
      <c r="T31" s="5">
        <v>787</v>
      </c>
      <c r="U31" s="5">
        <v>530</v>
      </c>
      <c r="V31" s="5">
        <v>330</v>
      </c>
      <c r="W31" s="5">
        <v>179</v>
      </c>
      <c r="X31" s="5">
        <v>58</v>
      </c>
      <c r="Y31" s="5">
        <v>20</v>
      </c>
      <c r="Z31" s="7">
        <v>0</v>
      </c>
    </row>
    <row r="32" spans="1:26" ht="16.5">
      <c r="A32" s="35" t="s">
        <v>74</v>
      </c>
      <c r="B32" s="1" t="s">
        <v>75</v>
      </c>
      <c r="C32" s="2" t="s">
        <v>0</v>
      </c>
      <c r="D32" s="3" t="s">
        <v>55</v>
      </c>
      <c r="E32" s="4">
        <f t="shared" si="3"/>
        <v>53166</v>
      </c>
      <c r="F32" s="5">
        <f>F33+F34</f>
        <v>3109</v>
      </c>
      <c r="G32" s="5">
        <f aca="true" t="shared" si="18" ref="G32:M32">G33+G34</f>
        <v>3815</v>
      </c>
      <c r="H32" s="5">
        <f t="shared" si="18"/>
        <v>4182</v>
      </c>
      <c r="I32" s="5">
        <f t="shared" si="18"/>
        <v>4261</v>
      </c>
      <c r="J32" s="5">
        <f t="shared" si="18"/>
        <v>5195</v>
      </c>
      <c r="K32" s="5">
        <f t="shared" si="18"/>
        <v>5327</v>
      </c>
      <c r="L32" s="5">
        <f t="shared" si="18"/>
        <v>4148</v>
      </c>
      <c r="M32" s="5">
        <f t="shared" si="18"/>
        <v>3903</v>
      </c>
      <c r="N32" s="6">
        <f aca="true" t="shared" si="19" ref="N32:Z32">N33+N34</f>
        <v>4159</v>
      </c>
      <c r="O32" s="6">
        <f t="shared" si="19"/>
        <v>3961</v>
      </c>
      <c r="P32" s="5">
        <f t="shared" si="19"/>
        <v>3486</v>
      </c>
      <c r="Q32" s="5">
        <f t="shared" si="19"/>
        <v>2234</v>
      </c>
      <c r="R32" s="5">
        <f t="shared" si="19"/>
        <v>1527</v>
      </c>
      <c r="S32" s="5">
        <f t="shared" si="19"/>
        <v>1380</v>
      </c>
      <c r="T32" s="5">
        <f t="shared" si="19"/>
        <v>1026</v>
      </c>
      <c r="U32" s="5">
        <f t="shared" si="19"/>
        <v>786</v>
      </c>
      <c r="V32" s="5">
        <f t="shared" si="19"/>
        <v>425</v>
      </c>
      <c r="W32" s="5">
        <f t="shared" si="19"/>
        <v>176</v>
      </c>
      <c r="X32" s="5">
        <f t="shared" si="19"/>
        <v>56</v>
      </c>
      <c r="Y32" s="5">
        <f t="shared" si="19"/>
        <v>8</v>
      </c>
      <c r="Z32" s="7">
        <f t="shared" si="19"/>
        <v>2</v>
      </c>
    </row>
    <row r="33" spans="1:26" ht="16.5">
      <c r="A33" s="35"/>
      <c r="B33" s="12"/>
      <c r="C33" s="2" t="s">
        <v>1</v>
      </c>
      <c r="D33" s="3" t="s">
        <v>57</v>
      </c>
      <c r="E33" s="4">
        <f t="shared" si="3"/>
        <v>27183</v>
      </c>
      <c r="F33" s="5">
        <v>1574</v>
      </c>
      <c r="G33" s="5">
        <v>1994</v>
      </c>
      <c r="H33" s="5">
        <v>2179</v>
      </c>
      <c r="I33" s="5">
        <v>2147</v>
      </c>
      <c r="J33" s="5">
        <v>2695</v>
      </c>
      <c r="K33" s="5">
        <v>2729</v>
      </c>
      <c r="L33" s="5">
        <v>2132</v>
      </c>
      <c r="M33" s="5">
        <v>2037</v>
      </c>
      <c r="N33" s="6">
        <v>2114</v>
      </c>
      <c r="O33" s="6">
        <v>2012</v>
      </c>
      <c r="P33" s="5">
        <v>1764</v>
      </c>
      <c r="Q33" s="5">
        <v>1158</v>
      </c>
      <c r="R33" s="5">
        <v>754</v>
      </c>
      <c r="S33" s="5">
        <v>697</v>
      </c>
      <c r="T33" s="5">
        <v>503</v>
      </c>
      <c r="U33" s="5">
        <v>388</v>
      </c>
      <c r="V33" s="5">
        <v>193</v>
      </c>
      <c r="W33" s="5">
        <v>85</v>
      </c>
      <c r="X33" s="5">
        <v>24</v>
      </c>
      <c r="Y33" s="5">
        <v>3</v>
      </c>
      <c r="Z33" s="7">
        <v>1</v>
      </c>
    </row>
    <row r="34" spans="1:26" ht="17.25" thickBot="1">
      <c r="A34" s="35"/>
      <c r="B34" s="12"/>
      <c r="C34" s="2" t="s">
        <v>2</v>
      </c>
      <c r="D34" s="3" t="s">
        <v>59</v>
      </c>
      <c r="E34" s="4">
        <f t="shared" si="3"/>
        <v>25983</v>
      </c>
      <c r="F34" s="5">
        <v>1535</v>
      </c>
      <c r="G34" s="5">
        <v>1821</v>
      </c>
      <c r="H34" s="5">
        <v>2003</v>
      </c>
      <c r="I34" s="5">
        <v>2114</v>
      </c>
      <c r="J34" s="5">
        <v>2500</v>
      </c>
      <c r="K34" s="5">
        <v>2598</v>
      </c>
      <c r="L34" s="5">
        <v>2016</v>
      </c>
      <c r="M34" s="5">
        <v>1866</v>
      </c>
      <c r="N34" s="6">
        <v>2045</v>
      </c>
      <c r="O34" s="6">
        <v>1949</v>
      </c>
      <c r="P34" s="5">
        <v>1722</v>
      </c>
      <c r="Q34" s="5">
        <v>1076</v>
      </c>
      <c r="R34" s="5">
        <v>773</v>
      </c>
      <c r="S34" s="5">
        <v>683</v>
      </c>
      <c r="T34" s="5">
        <v>523</v>
      </c>
      <c r="U34" s="5">
        <v>398</v>
      </c>
      <c r="V34" s="5">
        <v>232</v>
      </c>
      <c r="W34" s="5">
        <v>91</v>
      </c>
      <c r="X34" s="5">
        <v>32</v>
      </c>
      <c r="Y34" s="5">
        <v>5</v>
      </c>
      <c r="Z34" s="7">
        <v>1</v>
      </c>
    </row>
    <row r="35" spans="1:26" ht="16.5">
      <c r="A35" s="35" t="s">
        <v>76</v>
      </c>
      <c r="B35" s="1" t="s">
        <v>77</v>
      </c>
      <c r="C35" s="33" t="s">
        <v>0</v>
      </c>
      <c r="D35" s="34" t="s">
        <v>55</v>
      </c>
      <c r="E35" s="4">
        <f t="shared" si="3"/>
        <v>54776</v>
      </c>
      <c r="F35" s="4">
        <f aca="true" t="shared" si="20" ref="F35:M35">F36+F37</f>
        <v>3132</v>
      </c>
      <c r="G35" s="4">
        <f t="shared" si="20"/>
        <v>3832</v>
      </c>
      <c r="H35" s="4">
        <f t="shared" si="20"/>
        <v>3894</v>
      </c>
      <c r="I35" s="4">
        <f t="shared" si="20"/>
        <v>3911</v>
      </c>
      <c r="J35" s="4">
        <f t="shared" si="20"/>
        <v>4811</v>
      </c>
      <c r="K35" s="4">
        <f t="shared" si="20"/>
        <v>5219</v>
      </c>
      <c r="L35" s="4">
        <f t="shared" si="20"/>
        <v>4249</v>
      </c>
      <c r="M35" s="5">
        <f t="shared" si="20"/>
        <v>4175</v>
      </c>
      <c r="N35" s="6">
        <f aca="true" t="shared" si="21" ref="N35:Z35">N36+N37</f>
        <v>3966</v>
      </c>
      <c r="O35" s="6">
        <f t="shared" si="21"/>
        <v>3813</v>
      </c>
      <c r="P35" s="4">
        <f t="shared" si="21"/>
        <v>3638</v>
      </c>
      <c r="Q35" s="4">
        <f t="shared" si="21"/>
        <v>2538</v>
      </c>
      <c r="R35" s="4">
        <f t="shared" si="21"/>
        <v>1926</v>
      </c>
      <c r="S35" s="4">
        <f t="shared" si="21"/>
        <v>1796</v>
      </c>
      <c r="T35" s="4">
        <f t="shared" si="21"/>
        <v>1484</v>
      </c>
      <c r="U35" s="4">
        <f t="shared" si="21"/>
        <v>1321</v>
      </c>
      <c r="V35" s="4">
        <f t="shared" si="21"/>
        <v>697</v>
      </c>
      <c r="W35" s="4">
        <f t="shared" si="21"/>
        <v>261</v>
      </c>
      <c r="X35" s="4">
        <f t="shared" si="21"/>
        <v>99</v>
      </c>
      <c r="Y35" s="4">
        <f t="shared" si="21"/>
        <v>13</v>
      </c>
      <c r="Z35" s="7">
        <f t="shared" si="21"/>
        <v>1</v>
      </c>
    </row>
    <row r="36" spans="1:26" ht="16.5">
      <c r="A36" s="35"/>
      <c r="B36" s="12"/>
      <c r="C36" s="2" t="s">
        <v>1</v>
      </c>
      <c r="D36" s="3" t="s">
        <v>57</v>
      </c>
      <c r="E36" s="4">
        <f t="shared" si="3"/>
        <v>28475</v>
      </c>
      <c r="F36" s="5">
        <v>1647</v>
      </c>
      <c r="G36" s="5">
        <v>1981</v>
      </c>
      <c r="H36" s="5">
        <v>2009</v>
      </c>
      <c r="I36" s="5">
        <v>2064</v>
      </c>
      <c r="J36" s="5">
        <v>2419</v>
      </c>
      <c r="K36" s="5">
        <v>2746</v>
      </c>
      <c r="L36" s="5">
        <v>2224</v>
      </c>
      <c r="M36" s="5">
        <v>2258</v>
      </c>
      <c r="N36" s="6">
        <v>2112</v>
      </c>
      <c r="O36" s="6">
        <v>1981</v>
      </c>
      <c r="P36" s="5">
        <v>1800</v>
      </c>
      <c r="Q36" s="5">
        <v>1278</v>
      </c>
      <c r="R36" s="5">
        <v>988</v>
      </c>
      <c r="S36" s="5">
        <v>870</v>
      </c>
      <c r="T36" s="5">
        <v>763</v>
      </c>
      <c r="U36" s="5">
        <v>773</v>
      </c>
      <c r="V36" s="5">
        <v>395</v>
      </c>
      <c r="W36" s="5">
        <v>118</v>
      </c>
      <c r="X36" s="5">
        <v>44</v>
      </c>
      <c r="Y36" s="5">
        <v>4</v>
      </c>
      <c r="Z36" s="7">
        <v>1</v>
      </c>
    </row>
    <row r="37" spans="1:26" ht="16.5">
      <c r="A37" s="35"/>
      <c r="B37" s="12"/>
      <c r="C37" s="2" t="s">
        <v>2</v>
      </c>
      <c r="D37" s="3" t="s">
        <v>59</v>
      </c>
      <c r="E37" s="4">
        <f t="shared" si="3"/>
        <v>26301</v>
      </c>
      <c r="F37" s="5">
        <v>1485</v>
      </c>
      <c r="G37" s="5">
        <v>1851</v>
      </c>
      <c r="H37" s="5">
        <v>1885</v>
      </c>
      <c r="I37" s="5">
        <v>1847</v>
      </c>
      <c r="J37" s="5">
        <v>2392</v>
      </c>
      <c r="K37" s="5">
        <v>2473</v>
      </c>
      <c r="L37" s="5">
        <v>2025</v>
      </c>
      <c r="M37" s="5">
        <v>1917</v>
      </c>
      <c r="N37" s="6">
        <v>1854</v>
      </c>
      <c r="O37" s="6">
        <v>1832</v>
      </c>
      <c r="P37" s="5">
        <v>1838</v>
      </c>
      <c r="Q37" s="5">
        <v>1260</v>
      </c>
      <c r="R37" s="5">
        <v>938</v>
      </c>
      <c r="S37" s="5">
        <v>926</v>
      </c>
      <c r="T37" s="5">
        <v>721</v>
      </c>
      <c r="U37" s="5">
        <v>548</v>
      </c>
      <c r="V37" s="5">
        <v>302</v>
      </c>
      <c r="W37" s="5">
        <v>143</v>
      </c>
      <c r="X37" s="5">
        <v>55</v>
      </c>
      <c r="Y37" s="5">
        <v>9</v>
      </c>
      <c r="Z37" s="7">
        <v>0</v>
      </c>
    </row>
    <row r="38" spans="1:26" ht="16.5">
      <c r="A38" s="35" t="s">
        <v>78</v>
      </c>
      <c r="B38" s="1" t="s">
        <v>79</v>
      </c>
      <c r="C38" s="2" t="s">
        <v>54</v>
      </c>
      <c r="D38" s="3" t="s">
        <v>55</v>
      </c>
      <c r="E38" s="4">
        <f t="shared" si="3"/>
        <v>63817</v>
      </c>
      <c r="F38" s="5">
        <f aca="true" t="shared" si="22" ref="F38:M38">F39+F40</f>
        <v>3501</v>
      </c>
      <c r="G38" s="5">
        <f t="shared" si="22"/>
        <v>4435</v>
      </c>
      <c r="H38" s="5">
        <f t="shared" si="22"/>
        <v>4612</v>
      </c>
      <c r="I38" s="5">
        <f t="shared" si="22"/>
        <v>5081</v>
      </c>
      <c r="J38" s="5">
        <f t="shared" si="22"/>
        <v>5934</v>
      </c>
      <c r="K38" s="5">
        <f t="shared" si="22"/>
        <v>6131</v>
      </c>
      <c r="L38" s="5">
        <f t="shared" si="22"/>
        <v>4883</v>
      </c>
      <c r="M38" s="5">
        <f t="shared" si="22"/>
        <v>4782</v>
      </c>
      <c r="N38" s="6">
        <f aca="true" t="shared" si="23" ref="N38:Z38">N39+N40</f>
        <v>5239</v>
      </c>
      <c r="O38" s="6">
        <f t="shared" si="23"/>
        <v>4998</v>
      </c>
      <c r="P38" s="4">
        <f t="shared" si="23"/>
        <v>4279</v>
      </c>
      <c r="Q38" s="4">
        <f t="shared" si="23"/>
        <v>2713</v>
      </c>
      <c r="R38" s="4">
        <f t="shared" si="23"/>
        <v>1956</v>
      </c>
      <c r="S38" s="4">
        <f t="shared" si="23"/>
        <v>1899</v>
      </c>
      <c r="T38" s="4">
        <f t="shared" si="23"/>
        <v>1431</v>
      </c>
      <c r="U38" s="4">
        <f t="shared" si="23"/>
        <v>1084</v>
      </c>
      <c r="V38" s="4">
        <f t="shared" si="23"/>
        <v>527</v>
      </c>
      <c r="W38" s="4">
        <f t="shared" si="23"/>
        <v>235</v>
      </c>
      <c r="X38" s="4">
        <f t="shared" si="23"/>
        <v>82</v>
      </c>
      <c r="Y38" s="4">
        <f t="shared" si="23"/>
        <v>13</v>
      </c>
      <c r="Z38" s="7">
        <f t="shared" si="23"/>
        <v>2</v>
      </c>
    </row>
    <row r="39" spans="1:26" ht="16.5">
      <c r="A39" s="35"/>
      <c r="B39" s="12"/>
      <c r="C39" s="2" t="s">
        <v>56</v>
      </c>
      <c r="D39" s="3" t="s">
        <v>57</v>
      </c>
      <c r="E39" s="4">
        <f t="shared" si="3"/>
        <v>33035</v>
      </c>
      <c r="F39" s="5">
        <v>1840</v>
      </c>
      <c r="G39" s="5">
        <v>2273</v>
      </c>
      <c r="H39" s="5">
        <v>2394</v>
      </c>
      <c r="I39" s="5">
        <v>2693</v>
      </c>
      <c r="J39" s="5">
        <v>3068</v>
      </c>
      <c r="K39" s="5">
        <v>3184</v>
      </c>
      <c r="L39" s="5">
        <v>2566</v>
      </c>
      <c r="M39" s="5">
        <v>2493</v>
      </c>
      <c r="N39" s="6">
        <v>2637</v>
      </c>
      <c r="O39" s="10">
        <v>2613</v>
      </c>
      <c r="P39" s="5">
        <v>2208</v>
      </c>
      <c r="Q39" s="5">
        <v>1403</v>
      </c>
      <c r="R39" s="5">
        <v>1018</v>
      </c>
      <c r="S39" s="5">
        <v>943</v>
      </c>
      <c r="T39" s="5">
        <v>698</v>
      </c>
      <c r="U39" s="5">
        <v>618</v>
      </c>
      <c r="V39" s="5">
        <v>254</v>
      </c>
      <c r="W39" s="5">
        <v>101</v>
      </c>
      <c r="X39" s="5">
        <v>26</v>
      </c>
      <c r="Y39" s="5">
        <v>5</v>
      </c>
      <c r="Z39" s="7">
        <v>0</v>
      </c>
    </row>
    <row r="40" spans="1:26" ht="16.5">
      <c r="A40" s="35"/>
      <c r="B40" s="12"/>
      <c r="C40" s="2" t="s">
        <v>58</v>
      </c>
      <c r="D40" s="3" t="s">
        <v>59</v>
      </c>
      <c r="E40" s="4">
        <f t="shared" si="3"/>
        <v>30782</v>
      </c>
      <c r="F40" s="5">
        <v>1661</v>
      </c>
      <c r="G40" s="5">
        <v>2162</v>
      </c>
      <c r="H40" s="5">
        <v>2218</v>
      </c>
      <c r="I40" s="5">
        <v>2388</v>
      </c>
      <c r="J40" s="5">
        <v>2866</v>
      </c>
      <c r="K40" s="5">
        <v>2947</v>
      </c>
      <c r="L40" s="5">
        <v>2317</v>
      </c>
      <c r="M40" s="5">
        <v>2289</v>
      </c>
      <c r="N40" s="6">
        <v>2602</v>
      </c>
      <c r="O40" s="10">
        <v>2385</v>
      </c>
      <c r="P40" s="5">
        <v>2071</v>
      </c>
      <c r="Q40" s="5">
        <v>1310</v>
      </c>
      <c r="R40" s="5">
        <v>938</v>
      </c>
      <c r="S40" s="5">
        <v>956</v>
      </c>
      <c r="T40" s="5">
        <v>733</v>
      </c>
      <c r="U40" s="5">
        <v>466</v>
      </c>
      <c r="V40" s="5">
        <v>273</v>
      </c>
      <c r="W40" s="5">
        <v>134</v>
      </c>
      <c r="X40" s="5">
        <v>56</v>
      </c>
      <c r="Y40" s="5">
        <v>8</v>
      </c>
      <c r="Z40" s="7">
        <v>2</v>
      </c>
    </row>
    <row r="41" spans="1:26" ht="16.5">
      <c r="A41" s="35" t="s">
        <v>80</v>
      </c>
      <c r="B41" s="1" t="s">
        <v>81</v>
      </c>
      <c r="C41" s="2" t="s">
        <v>0</v>
      </c>
      <c r="D41" s="3" t="s">
        <v>55</v>
      </c>
      <c r="E41" s="4">
        <f t="shared" si="3"/>
        <v>95462</v>
      </c>
      <c r="F41" s="5">
        <f aca="true" t="shared" si="24" ref="F41:M41">F42+F43</f>
        <v>5528</v>
      </c>
      <c r="G41" s="5">
        <f t="shared" si="24"/>
        <v>7419</v>
      </c>
      <c r="H41" s="5">
        <f t="shared" si="24"/>
        <v>7255</v>
      </c>
      <c r="I41" s="5">
        <f t="shared" si="24"/>
        <v>7439</v>
      </c>
      <c r="J41" s="5">
        <f t="shared" si="24"/>
        <v>8048</v>
      </c>
      <c r="K41" s="5">
        <f t="shared" si="24"/>
        <v>8449</v>
      </c>
      <c r="L41" s="5">
        <f t="shared" si="24"/>
        <v>7913</v>
      </c>
      <c r="M41" s="5">
        <f t="shared" si="24"/>
        <v>8799</v>
      </c>
      <c r="N41" s="6">
        <f aca="true" t="shared" si="25" ref="N41:Z41">N42+N43</f>
        <v>8642</v>
      </c>
      <c r="O41" s="10">
        <f t="shared" si="25"/>
        <v>7357</v>
      </c>
      <c r="P41" s="5">
        <f t="shared" si="25"/>
        <v>6062</v>
      </c>
      <c r="Q41" s="5">
        <f t="shared" si="25"/>
        <v>3704</v>
      </c>
      <c r="R41" s="5">
        <f t="shared" si="25"/>
        <v>2551</v>
      </c>
      <c r="S41" s="5">
        <f t="shared" si="25"/>
        <v>2091</v>
      </c>
      <c r="T41" s="5">
        <f t="shared" si="25"/>
        <v>1643</v>
      </c>
      <c r="U41" s="5">
        <f t="shared" si="25"/>
        <v>1481</v>
      </c>
      <c r="V41" s="5">
        <f t="shared" si="25"/>
        <v>735</v>
      </c>
      <c r="W41" s="5">
        <f t="shared" si="25"/>
        <v>259</v>
      </c>
      <c r="X41" s="5">
        <f t="shared" si="25"/>
        <v>81</v>
      </c>
      <c r="Y41" s="5">
        <f t="shared" si="25"/>
        <v>6</v>
      </c>
      <c r="Z41" s="7">
        <f t="shared" si="25"/>
        <v>0</v>
      </c>
    </row>
    <row r="42" spans="1:26" ht="16.5">
      <c r="A42" s="35"/>
      <c r="B42" s="12"/>
      <c r="C42" s="2" t="s">
        <v>1</v>
      </c>
      <c r="D42" s="3" t="s">
        <v>57</v>
      </c>
      <c r="E42" s="4">
        <f t="shared" si="3"/>
        <v>47976</v>
      </c>
      <c r="F42" s="5">
        <v>2920</v>
      </c>
      <c r="G42" s="5">
        <v>3818</v>
      </c>
      <c r="H42" s="5">
        <v>3799</v>
      </c>
      <c r="I42" s="5">
        <v>3871</v>
      </c>
      <c r="J42" s="5">
        <v>4153</v>
      </c>
      <c r="K42" s="5">
        <v>4223</v>
      </c>
      <c r="L42" s="5">
        <v>3786</v>
      </c>
      <c r="M42" s="5">
        <v>4318</v>
      </c>
      <c r="N42" s="6">
        <v>4245</v>
      </c>
      <c r="O42" s="10">
        <v>3616</v>
      </c>
      <c r="P42" s="5">
        <v>2938</v>
      </c>
      <c r="Q42" s="5">
        <v>1842</v>
      </c>
      <c r="R42" s="5">
        <v>1207</v>
      </c>
      <c r="S42" s="5">
        <v>959</v>
      </c>
      <c r="T42" s="5">
        <v>839</v>
      </c>
      <c r="U42" s="5">
        <v>893</v>
      </c>
      <c r="V42" s="5">
        <v>399</v>
      </c>
      <c r="W42" s="5">
        <v>118</v>
      </c>
      <c r="X42" s="5">
        <v>30</v>
      </c>
      <c r="Y42" s="5">
        <v>2</v>
      </c>
      <c r="Z42" s="7">
        <v>0</v>
      </c>
    </row>
    <row r="43" spans="1:26" ht="16.5">
      <c r="A43" s="35"/>
      <c r="B43" s="12"/>
      <c r="C43" s="2" t="s">
        <v>2</v>
      </c>
      <c r="D43" s="3" t="s">
        <v>59</v>
      </c>
      <c r="E43" s="4">
        <f aca="true" t="shared" si="26" ref="E43:E74">SUM(F43:Z43)</f>
        <v>47486</v>
      </c>
      <c r="F43" s="5">
        <v>2608</v>
      </c>
      <c r="G43" s="5">
        <v>3601</v>
      </c>
      <c r="H43" s="5">
        <v>3456</v>
      </c>
      <c r="I43" s="5">
        <v>3568</v>
      </c>
      <c r="J43" s="5">
        <v>3895</v>
      </c>
      <c r="K43" s="5">
        <v>4226</v>
      </c>
      <c r="L43" s="5">
        <v>4127</v>
      </c>
      <c r="M43" s="5">
        <v>4481</v>
      </c>
      <c r="N43" s="6">
        <v>4397</v>
      </c>
      <c r="O43" s="10">
        <v>3741</v>
      </c>
      <c r="P43" s="5">
        <v>3124</v>
      </c>
      <c r="Q43" s="5">
        <v>1862</v>
      </c>
      <c r="R43" s="5">
        <v>1344</v>
      </c>
      <c r="S43" s="5">
        <v>1132</v>
      </c>
      <c r="T43" s="5">
        <v>804</v>
      </c>
      <c r="U43" s="5">
        <v>588</v>
      </c>
      <c r="V43" s="5">
        <v>336</v>
      </c>
      <c r="W43" s="5">
        <v>141</v>
      </c>
      <c r="X43" s="5">
        <v>51</v>
      </c>
      <c r="Y43" s="5">
        <v>4</v>
      </c>
      <c r="Z43" s="7">
        <v>0</v>
      </c>
    </row>
    <row r="44" spans="1:26" ht="16.5">
      <c r="A44" s="35" t="s">
        <v>82</v>
      </c>
      <c r="B44" s="1" t="s">
        <v>83</v>
      </c>
      <c r="C44" s="2" t="s">
        <v>0</v>
      </c>
      <c r="D44" s="3" t="s">
        <v>55</v>
      </c>
      <c r="E44" s="4">
        <f t="shared" si="26"/>
        <v>85739</v>
      </c>
      <c r="F44" s="5">
        <f aca="true" t="shared" si="27" ref="F44:M44">F45+F46</f>
        <v>4835</v>
      </c>
      <c r="G44" s="5">
        <f t="shared" si="27"/>
        <v>7162</v>
      </c>
      <c r="H44" s="5">
        <f t="shared" si="27"/>
        <v>7598</v>
      </c>
      <c r="I44" s="5">
        <f t="shared" si="27"/>
        <v>7119</v>
      </c>
      <c r="J44" s="5">
        <f t="shared" si="27"/>
        <v>7525</v>
      </c>
      <c r="K44" s="5">
        <f t="shared" si="27"/>
        <v>7525</v>
      </c>
      <c r="L44" s="5">
        <f t="shared" si="27"/>
        <v>6686</v>
      </c>
      <c r="M44" s="5">
        <f t="shared" si="27"/>
        <v>7543</v>
      </c>
      <c r="N44" s="6">
        <f aca="true" t="shared" si="28" ref="N44:Z44">N45+N46</f>
        <v>7638</v>
      </c>
      <c r="O44" s="10">
        <f t="shared" si="28"/>
        <v>6498</v>
      </c>
      <c r="P44" s="5">
        <f t="shared" si="28"/>
        <v>5069</v>
      </c>
      <c r="Q44" s="5">
        <f t="shared" si="28"/>
        <v>2975</v>
      </c>
      <c r="R44" s="5">
        <f t="shared" si="28"/>
        <v>2010</v>
      </c>
      <c r="S44" s="5">
        <f t="shared" si="28"/>
        <v>1704</v>
      </c>
      <c r="T44" s="5">
        <f t="shared" si="28"/>
        <v>1439</v>
      </c>
      <c r="U44" s="5">
        <f t="shared" si="28"/>
        <v>1402</v>
      </c>
      <c r="V44" s="5">
        <f t="shared" si="28"/>
        <v>708</v>
      </c>
      <c r="W44" s="5">
        <f t="shared" si="28"/>
        <v>223</v>
      </c>
      <c r="X44" s="5">
        <f t="shared" si="28"/>
        <v>66</v>
      </c>
      <c r="Y44" s="5">
        <f t="shared" si="28"/>
        <v>10</v>
      </c>
      <c r="Z44" s="7">
        <f t="shared" si="28"/>
        <v>4</v>
      </c>
    </row>
    <row r="45" spans="1:26" ht="16.5">
      <c r="A45" s="35"/>
      <c r="B45" s="12"/>
      <c r="C45" s="2" t="s">
        <v>1</v>
      </c>
      <c r="D45" s="3" t="s">
        <v>57</v>
      </c>
      <c r="E45" s="4">
        <f t="shared" si="26"/>
        <v>43691</v>
      </c>
      <c r="F45" s="5">
        <v>2535</v>
      </c>
      <c r="G45" s="5">
        <v>3793</v>
      </c>
      <c r="H45" s="5">
        <v>3961</v>
      </c>
      <c r="I45" s="5">
        <v>3692</v>
      </c>
      <c r="J45" s="5">
        <v>3843</v>
      </c>
      <c r="K45" s="5">
        <v>3818</v>
      </c>
      <c r="L45" s="5">
        <v>3323</v>
      </c>
      <c r="M45" s="5">
        <v>3646</v>
      </c>
      <c r="N45" s="6">
        <v>3686</v>
      </c>
      <c r="O45" s="10">
        <v>3321</v>
      </c>
      <c r="P45" s="5">
        <v>2545</v>
      </c>
      <c r="Q45" s="5">
        <v>1472</v>
      </c>
      <c r="R45" s="5">
        <v>939</v>
      </c>
      <c r="S45" s="5">
        <v>818</v>
      </c>
      <c r="T45" s="5">
        <v>762</v>
      </c>
      <c r="U45" s="5">
        <v>952</v>
      </c>
      <c r="V45" s="5">
        <v>442</v>
      </c>
      <c r="W45" s="5">
        <v>110</v>
      </c>
      <c r="X45" s="5">
        <v>27</v>
      </c>
      <c r="Y45" s="5">
        <v>2</v>
      </c>
      <c r="Z45" s="7">
        <v>4</v>
      </c>
    </row>
    <row r="46" spans="1:26" ht="16.5">
      <c r="A46" s="35"/>
      <c r="B46" s="12"/>
      <c r="C46" s="2" t="s">
        <v>2</v>
      </c>
      <c r="D46" s="3" t="s">
        <v>59</v>
      </c>
      <c r="E46" s="4">
        <f t="shared" si="26"/>
        <v>42048</v>
      </c>
      <c r="F46" s="5">
        <v>2300</v>
      </c>
      <c r="G46" s="5">
        <v>3369</v>
      </c>
      <c r="H46" s="5">
        <v>3637</v>
      </c>
      <c r="I46" s="5">
        <v>3427</v>
      </c>
      <c r="J46" s="5">
        <v>3682</v>
      </c>
      <c r="K46" s="5">
        <v>3707</v>
      </c>
      <c r="L46" s="5">
        <v>3363</v>
      </c>
      <c r="M46" s="5">
        <v>3897</v>
      </c>
      <c r="N46" s="6">
        <v>3952</v>
      </c>
      <c r="O46" s="10">
        <v>3177</v>
      </c>
      <c r="P46" s="5">
        <v>2524</v>
      </c>
      <c r="Q46" s="5">
        <v>1503</v>
      </c>
      <c r="R46" s="5">
        <v>1071</v>
      </c>
      <c r="S46" s="5">
        <v>886</v>
      </c>
      <c r="T46" s="5">
        <v>677</v>
      </c>
      <c r="U46" s="5">
        <v>450</v>
      </c>
      <c r="V46" s="5">
        <v>266</v>
      </c>
      <c r="W46" s="5">
        <v>113</v>
      </c>
      <c r="X46" s="5">
        <v>39</v>
      </c>
      <c r="Y46" s="5">
        <v>8</v>
      </c>
      <c r="Z46" s="7">
        <v>0</v>
      </c>
    </row>
    <row r="47" spans="1:26" ht="16.5">
      <c r="A47" s="35" t="s">
        <v>84</v>
      </c>
      <c r="B47" s="1" t="s">
        <v>85</v>
      </c>
      <c r="C47" s="2" t="s">
        <v>54</v>
      </c>
      <c r="D47" s="3" t="s">
        <v>55</v>
      </c>
      <c r="E47" s="4">
        <f t="shared" si="26"/>
        <v>26194</v>
      </c>
      <c r="F47" s="5">
        <f aca="true" t="shared" si="29" ref="F47:M47">F48+F49</f>
        <v>1640</v>
      </c>
      <c r="G47" s="5">
        <f t="shared" si="29"/>
        <v>1645</v>
      </c>
      <c r="H47" s="5">
        <f t="shared" si="29"/>
        <v>1444</v>
      </c>
      <c r="I47" s="5">
        <f t="shared" si="29"/>
        <v>1553</v>
      </c>
      <c r="J47" s="5">
        <f t="shared" si="29"/>
        <v>1968</v>
      </c>
      <c r="K47" s="5">
        <f t="shared" si="29"/>
        <v>2299</v>
      </c>
      <c r="L47" s="5">
        <f t="shared" si="29"/>
        <v>2078</v>
      </c>
      <c r="M47" s="5">
        <f t="shared" si="29"/>
        <v>2067</v>
      </c>
      <c r="N47" s="20">
        <f aca="true" t="shared" si="30" ref="N47:Z47">N48+N49</f>
        <v>1963</v>
      </c>
      <c r="O47" s="6">
        <f t="shared" si="30"/>
        <v>1769</v>
      </c>
      <c r="P47" s="5">
        <f t="shared" si="30"/>
        <v>1690</v>
      </c>
      <c r="Q47" s="5">
        <f t="shared" si="30"/>
        <v>1298</v>
      </c>
      <c r="R47" s="5">
        <f t="shared" si="30"/>
        <v>1166</v>
      </c>
      <c r="S47" s="5">
        <f t="shared" si="30"/>
        <v>1124</v>
      </c>
      <c r="T47" s="5">
        <f t="shared" si="30"/>
        <v>902</v>
      </c>
      <c r="U47" s="5">
        <f t="shared" si="30"/>
        <v>853</v>
      </c>
      <c r="V47" s="5">
        <f t="shared" si="30"/>
        <v>439</v>
      </c>
      <c r="W47" s="5">
        <f t="shared" si="30"/>
        <v>213</v>
      </c>
      <c r="X47" s="5">
        <f t="shared" si="30"/>
        <v>71</v>
      </c>
      <c r="Y47" s="5">
        <f t="shared" si="30"/>
        <v>11</v>
      </c>
      <c r="Z47" s="7">
        <f t="shared" si="30"/>
        <v>1</v>
      </c>
    </row>
    <row r="48" spans="1:26" ht="16.5">
      <c r="A48" s="35"/>
      <c r="B48" s="12"/>
      <c r="C48" s="2" t="s">
        <v>56</v>
      </c>
      <c r="D48" s="3" t="s">
        <v>57</v>
      </c>
      <c r="E48" s="4">
        <f t="shared" si="26"/>
        <v>13917</v>
      </c>
      <c r="F48" s="5">
        <v>875</v>
      </c>
      <c r="G48" s="5">
        <v>877</v>
      </c>
      <c r="H48" s="5">
        <v>747</v>
      </c>
      <c r="I48" s="5">
        <v>787</v>
      </c>
      <c r="J48" s="5">
        <v>1000</v>
      </c>
      <c r="K48" s="5">
        <v>1196</v>
      </c>
      <c r="L48" s="5">
        <v>1122</v>
      </c>
      <c r="M48" s="5">
        <v>1196</v>
      </c>
      <c r="N48" s="20">
        <v>1095</v>
      </c>
      <c r="O48" s="10">
        <v>961</v>
      </c>
      <c r="P48" s="5">
        <v>856</v>
      </c>
      <c r="Q48" s="5">
        <v>621</v>
      </c>
      <c r="R48" s="5">
        <v>601</v>
      </c>
      <c r="S48" s="5">
        <v>597</v>
      </c>
      <c r="T48" s="5">
        <v>492</v>
      </c>
      <c r="U48" s="5">
        <v>487</v>
      </c>
      <c r="V48" s="5">
        <v>255</v>
      </c>
      <c r="W48" s="5">
        <v>112</v>
      </c>
      <c r="X48" s="5">
        <v>36</v>
      </c>
      <c r="Y48" s="5">
        <v>4</v>
      </c>
      <c r="Z48" s="7">
        <v>0</v>
      </c>
    </row>
    <row r="49" spans="1:26" ht="16.5">
      <c r="A49" s="35"/>
      <c r="B49" s="12"/>
      <c r="C49" s="2" t="s">
        <v>58</v>
      </c>
      <c r="D49" s="3" t="s">
        <v>59</v>
      </c>
      <c r="E49" s="4">
        <f t="shared" si="26"/>
        <v>12277</v>
      </c>
      <c r="F49" s="5">
        <v>765</v>
      </c>
      <c r="G49" s="5">
        <v>768</v>
      </c>
      <c r="H49" s="5">
        <v>697</v>
      </c>
      <c r="I49" s="5">
        <v>766</v>
      </c>
      <c r="J49" s="5">
        <v>968</v>
      </c>
      <c r="K49" s="5">
        <v>1103</v>
      </c>
      <c r="L49" s="5">
        <v>956</v>
      </c>
      <c r="M49" s="5">
        <v>871</v>
      </c>
      <c r="N49" s="20">
        <v>868</v>
      </c>
      <c r="O49" s="10">
        <v>808</v>
      </c>
      <c r="P49" s="5">
        <v>834</v>
      </c>
      <c r="Q49" s="5">
        <v>677</v>
      </c>
      <c r="R49" s="5">
        <v>565</v>
      </c>
      <c r="S49" s="5">
        <v>527</v>
      </c>
      <c r="T49" s="5">
        <v>410</v>
      </c>
      <c r="U49" s="5">
        <v>366</v>
      </c>
      <c r="V49" s="5">
        <v>184</v>
      </c>
      <c r="W49" s="5">
        <v>101</v>
      </c>
      <c r="X49" s="5">
        <v>35</v>
      </c>
      <c r="Y49" s="5">
        <v>7</v>
      </c>
      <c r="Z49" s="7">
        <v>1</v>
      </c>
    </row>
    <row r="50" spans="1:26" ht="16.5">
      <c r="A50" s="35" t="s">
        <v>86</v>
      </c>
      <c r="B50" s="1" t="s">
        <v>87</v>
      </c>
      <c r="C50" s="2" t="s">
        <v>0</v>
      </c>
      <c r="D50" s="3" t="s">
        <v>55</v>
      </c>
      <c r="E50" s="4">
        <f t="shared" si="26"/>
        <v>15887</v>
      </c>
      <c r="F50" s="5">
        <f aca="true" t="shared" si="31" ref="F50:M50">F51+F52</f>
        <v>863</v>
      </c>
      <c r="G50" s="5">
        <f t="shared" si="31"/>
        <v>1011</v>
      </c>
      <c r="H50" s="5">
        <f t="shared" si="31"/>
        <v>1048</v>
      </c>
      <c r="I50" s="5">
        <f t="shared" si="31"/>
        <v>991</v>
      </c>
      <c r="J50" s="5">
        <f t="shared" si="31"/>
        <v>1370</v>
      </c>
      <c r="K50" s="5">
        <f t="shared" si="31"/>
        <v>1350</v>
      </c>
      <c r="L50" s="5">
        <f t="shared" si="31"/>
        <v>1080</v>
      </c>
      <c r="M50" s="5">
        <f t="shared" si="31"/>
        <v>1118</v>
      </c>
      <c r="N50" s="20">
        <f aca="true" t="shared" si="32" ref="N50:Z50">N51+N52</f>
        <v>1230</v>
      </c>
      <c r="O50" s="10">
        <f t="shared" si="32"/>
        <v>1293</v>
      </c>
      <c r="P50" s="5">
        <f t="shared" si="32"/>
        <v>1132</v>
      </c>
      <c r="Q50" s="5">
        <f t="shared" si="32"/>
        <v>719</v>
      </c>
      <c r="R50" s="5">
        <f t="shared" si="32"/>
        <v>587</v>
      </c>
      <c r="S50" s="5">
        <f t="shared" si="32"/>
        <v>640</v>
      </c>
      <c r="T50" s="5">
        <f t="shared" si="32"/>
        <v>606</v>
      </c>
      <c r="U50" s="5">
        <f t="shared" si="32"/>
        <v>448</v>
      </c>
      <c r="V50" s="5">
        <f t="shared" si="32"/>
        <v>271</v>
      </c>
      <c r="W50" s="5">
        <f t="shared" si="32"/>
        <v>91</v>
      </c>
      <c r="X50" s="5">
        <f t="shared" si="32"/>
        <v>30</v>
      </c>
      <c r="Y50" s="5">
        <f t="shared" si="32"/>
        <v>9</v>
      </c>
      <c r="Z50" s="7">
        <f t="shared" si="32"/>
        <v>0</v>
      </c>
    </row>
    <row r="51" spans="1:26" ht="16.5">
      <c r="A51" s="35"/>
      <c r="B51" s="12"/>
      <c r="C51" s="2" t="s">
        <v>1</v>
      </c>
      <c r="D51" s="3" t="s">
        <v>57</v>
      </c>
      <c r="E51" s="4">
        <f t="shared" si="26"/>
        <v>8294</v>
      </c>
      <c r="F51" s="5">
        <v>428</v>
      </c>
      <c r="G51" s="5">
        <v>509</v>
      </c>
      <c r="H51" s="5">
        <v>522</v>
      </c>
      <c r="I51" s="5">
        <v>536</v>
      </c>
      <c r="J51" s="5">
        <v>696</v>
      </c>
      <c r="K51" s="5">
        <v>714</v>
      </c>
      <c r="L51" s="5">
        <v>576</v>
      </c>
      <c r="M51" s="5">
        <v>589</v>
      </c>
      <c r="N51" s="20">
        <v>684</v>
      </c>
      <c r="O51" s="10">
        <v>696</v>
      </c>
      <c r="P51" s="5">
        <v>613</v>
      </c>
      <c r="Q51" s="5">
        <v>381</v>
      </c>
      <c r="R51" s="5">
        <v>305</v>
      </c>
      <c r="S51" s="5">
        <v>328</v>
      </c>
      <c r="T51" s="5">
        <v>298</v>
      </c>
      <c r="U51" s="5">
        <v>225</v>
      </c>
      <c r="V51" s="5">
        <v>136</v>
      </c>
      <c r="W51" s="5">
        <v>43</v>
      </c>
      <c r="X51" s="5">
        <v>10</v>
      </c>
      <c r="Y51" s="5">
        <v>5</v>
      </c>
      <c r="Z51" s="7">
        <v>0</v>
      </c>
    </row>
    <row r="52" spans="1:26" ht="16.5">
      <c r="A52" s="35"/>
      <c r="B52" s="12"/>
      <c r="C52" s="2" t="s">
        <v>2</v>
      </c>
      <c r="D52" s="3" t="s">
        <v>59</v>
      </c>
      <c r="E52" s="4">
        <f t="shared" si="26"/>
        <v>7593</v>
      </c>
      <c r="F52" s="5">
        <v>435</v>
      </c>
      <c r="G52" s="5">
        <v>502</v>
      </c>
      <c r="H52" s="5">
        <v>526</v>
      </c>
      <c r="I52" s="5">
        <v>455</v>
      </c>
      <c r="J52" s="5">
        <v>674</v>
      </c>
      <c r="K52" s="5">
        <v>636</v>
      </c>
      <c r="L52" s="5">
        <v>504</v>
      </c>
      <c r="M52" s="5">
        <v>529</v>
      </c>
      <c r="N52" s="20">
        <v>546</v>
      </c>
      <c r="O52" s="10">
        <v>597</v>
      </c>
      <c r="P52" s="5">
        <v>519</v>
      </c>
      <c r="Q52" s="5">
        <v>338</v>
      </c>
      <c r="R52" s="5">
        <v>282</v>
      </c>
      <c r="S52" s="5">
        <v>312</v>
      </c>
      <c r="T52" s="5">
        <v>308</v>
      </c>
      <c r="U52" s="5">
        <v>223</v>
      </c>
      <c r="V52" s="5">
        <v>135</v>
      </c>
      <c r="W52" s="5">
        <v>48</v>
      </c>
      <c r="X52" s="5">
        <v>20</v>
      </c>
      <c r="Y52" s="5">
        <v>4</v>
      </c>
      <c r="Z52" s="7">
        <v>0</v>
      </c>
    </row>
    <row r="53" spans="1:26" ht="16.5">
      <c r="A53" s="35" t="s">
        <v>88</v>
      </c>
      <c r="B53" s="1" t="s">
        <v>89</v>
      </c>
      <c r="C53" s="2" t="s">
        <v>0</v>
      </c>
      <c r="D53" s="3" t="s">
        <v>55</v>
      </c>
      <c r="E53" s="4">
        <f t="shared" si="26"/>
        <v>31428</v>
      </c>
      <c r="F53" s="5">
        <f aca="true" t="shared" si="33" ref="F53:M53">F54+F55</f>
        <v>1825</v>
      </c>
      <c r="G53" s="5">
        <f t="shared" si="33"/>
        <v>1976</v>
      </c>
      <c r="H53" s="5">
        <f t="shared" si="33"/>
        <v>2108</v>
      </c>
      <c r="I53" s="5">
        <f t="shared" si="33"/>
        <v>2413</v>
      </c>
      <c r="J53" s="5">
        <f t="shared" si="33"/>
        <v>2951</v>
      </c>
      <c r="K53" s="5">
        <f t="shared" si="33"/>
        <v>3103</v>
      </c>
      <c r="L53" s="5">
        <f t="shared" si="33"/>
        <v>2348</v>
      </c>
      <c r="M53" s="5">
        <f t="shared" si="33"/>
        <v>2354</v>
      </c>
      <c r="N53" s="20">
        <f aca="true" t="shared" si="34" ref="N53:Z53">N54+N55</f>
        <v>2442</v>
      </c>
      <c r="O53" s="6">
        <f t="shared" si="34"/>
        <v>2281</v>
      </c>
      <c r="P53" s="4">
        <f t="shared" si="34"/>
        <v>2104</v>
      </c>
      <c r="Q53" s="4">
        <f t="shared" si="34"/>
        <v>1345</v>
      </c>
      <c r="R53" s="4">
        <f t="shared" si="34"/>
        <v>1010</v>
      </c>
      <c r="S53" s="4">
        <f t="shared" si="34"/>
        <v>1025</v>
      </c>
      <c r="T53" s="4">
        <f t="shared" si="34"/>
        <v>842</v>
      </c>
      <c r="U53" s="4">
        <f t="shared" si="34"/>
        <v>750</v>
      </c>
      <c r="V53" s="4">
        <f t="shared" si="34"/>
        <v>347</v>
      </c>
      <c r="W53" s="5">
        <f t="shared" si="34"/>
        <v>149</v>
      </c>
      <c r="X53" s="4">
        <f t="shared" si="34"/>
        <v>47</v>
      </c>
      <c r="Y53" s="4">
        <f t="shared" si="34"/>
        <v>7</v>
      </c>
      <c r="Z53" s="7">
        <f t="shared" si="34"/>
        <v>1</v>
      </c>
    </row>
    <row r="54" spans="1:26" ht="16.5">
      <c r="A54" s="35"/>
      <c r="B54" s="12"/>
      <c r="C54" s="2" t="s">
        <v>1</v>
      </c>
      <c r="D54" s="3" t="s">
        <v>57</v>
      </c>
      <c r="E54" s="4">
        <f t="shared" si="26"/>
        <v>16282</v>
      </c>
      <c r="F54" s="5">
        <v>956</v>
      </c>
      <c r="G54" s="5">
        <v>1016</v>
      </c>
      <c r="H54" s="5">
        <v>1138</v>
      </c>
      <c r="I54" s="5">
        <v>1217</v>
      </c>
      <c r="J54" s="5">
        <v>1485</v>
      </c>
      <c r="K54" s="5">
        <v>1604</v>
      </c>
      <c r="L54" s="5">
        <v>1222</v>
      </c>
      <c r="M54" s="5">
        <v>1265</v>
      </c>
      <c r="N54" s="20">
        <v>1305</v>
      </c>
      <c r="O54" s="10">
        <v>1166</v>
      </c>
      <c r="P54" s="5">
        <v>1072</v>
      </c>
      <c r="Q54" s="5">
        <v>681</v>
      </c>
      <c r="R54" s="5">
        <v>541</v>
      </c>
      <c r="S54" s="5">
        <v>503</v>
      </c>
      <c r="T54" s="5">
        <v>418</v>
      </c>
      <c r="U54" s="5">
        <v>422</v>
      </c>
      <c r="V54" s="5">
        <v>188</v>
      </c>
      <c r="W54" s="5">
        <v>66</v>
      </c>
      <c r="X54" s="5">
        <v>15</v>
      </c>
      <c r="Y54" s="5">
        <v>2</v>
      </c>
      <c r="Z54" s="7">
        <v>0</v>
      </c>
    </row>
    <row r="55" spans="1:26" ht="16.5">
      <c r="A55" s="35"/>
      <c r="B55" s="12"/>
      <c r="C55" s="2" t="s">
        <v>2</v>
      </c>
      <c r="D55" s="3" t="s">
        <v>59</v>
      </c>
      <c r="E55" s="4">
        <f t="shared" si="26"/>
        <v>15146</v>
      </c>
      <c r="F55" s="5">
        <v>869</v>
      </c>
      <c r="G55" s="5">
        <v>960</v>
      </c>
      <c r="H55" s="5">
        <v>970</v>
      </c>
      <c r="I55" s="5">
        <v>1196</v>
      </c>
      <c r="J55" s="5">
        <v>1466</v>
      </c>
      <c r="K55" s="5">
        <v>1499</v>
      </c>
      <c r="L55" s="5">
        <v>1126</v>
      </c>
      <c r="M55" s="5">
        <v>1089</v>
      </c>
      <c r="N55" s="20">
        <v>1137</v>
      </c>
      <c r="O55" s="10">
        <v>1115</v>
      </c>
      <c r="P55" s="5">
        <v>1032</v>
      </c>
      <c r="Q55" s="5">
        <v>664</v>
      </c>
      <c r="R55" s="5">
        <v>469</v>
      </c>
      <c r="S55" s="5">
        <v>522</v>
      </c>
      <c r="T55" s="5">
        <v>424</v>
      </c>
      <c r="U55" s="5">
        <v>328</v>
      </c>
      <c r="V55" s="5">
        <v>159</v>
      </c>
      <c r="W55" s="5">
        <v>83</v>
      </c>
      <c r="X55" s="5">
        <v>32</v>
      </c>
      <c r="Y55" s="5">
        <v>5</v>
      </c>
      <c r="Z55" s="7">
        <v>1</v>
      </c>
    </row>
    <row r="56" spans="1:26" ht="16.5">
      <c r="A56" s="35" t="s">
        <v>90</v>
      </c>
      <c r="B56" s="1" t="s">
        <v>91</v>
      </c>
      <c r="C56" s="2" t="s">
        <v>54</v>
      </c>
      <c r="D56" s="3" t="s">
        <v>55</v>
      </c>
      <c r="E56" s="4">
        <f t="shared" si="26"/>
        <v>20964</v>
      </c>
      <c r="F56" s="5">
        <f aca="true" t="shared" si="35" ref="F56:M56">F57+F58</f>
        <v>1218</v>
      </c>
      <c r="G56" s="5">
        <f t="shared" si="35"/>
        <v>1338</v>
      </c>
      <c r="H56" s="5">
        <f t="shared" si="35"/>
        <v>1269</v>
      </c>
      <c r="I56" s="5">
        <f t="shared" si="35"/>
        <v>1546</v>
      </c>
      <c r="J56" s="5">
        <f t="shared" si="35"/>
        <v>1773</v>
      </c>
      <c r="K56" s="5">
        <f t="shared" si="35"/>
        <v>2013</v>
      </c>
      <c r="L56" s="5">
        <f t="shared" si="35"/>
        <v>1620</v>
      </c>
      <c r="M56" s="5">
        <f t="shared" si="35"/>
        <v>1660</v>
      </c>
      <c r="N56" s="20">
        <f aca="true" t="shared" si="36" ref="N56:Z56">N57+N58</f>
        <v>1636</v>
      </c>
      <c r="O56" s="6">
        <f t="shared" si="36"/>
        <v>1376</v>
      </c>
      <c r="P56" s="4">
        <f t="shared" si="36"/>
        <v>1170</v>
      </c>
      <c r="Q56" s="4">
        <f t="shared" si="36"/>
        <v>914</v>
      </c>
      <c r="R56" s="4">
        <f t="shared" si="36"/>
        <v>891</v>
      </c>
      <c r="S56" s="4">
        <f t="shared" si="36"/>
        <v>880</v>
      </c>
      <c r="T56" s="4">
        <f t="shared" si="36"/>
        <v>698</v>
      </c>
      <c r="U56" s="4">
        <f t="shared" si="36"/>
        <v>493</v>
      </c>
      <c r="V56" s="4">
        <f t="shared" si="36"/>
        <v>293</v>
      </c>
      <c r="W56" s="5">
        <f t="shared" si="36"/>
        <v>136</v>
      </c>
      <c r="X56" s="4">
        <f t="shared" si="36"/>
        <v>33</v>
      </c>
      <c r="Y56" s="4">
        <f t="shared" si="36"/>
        <v>7</v>
      </c>
      <c r="Z56" s="7">
        <f t="shared" si="36"/>
        <v>0</v>
      </c>
    </row>
    <row r="57" spans="1:26" ht="16.5">
      <c r="A57" s="35"/>
      <c r="B57" s="12"/>
      <c r="C57" s="2" t="s">
        <v>56</v>
      </c>
      <c r="D57" s="3" t="s">
        <v>57</v>
      </c>
      <c r="E57" s="4">
        <f t="shared" si="26"/>
        <v>11100</v>
      </c>
      <c r="F57" s="5">
        <v>613</v>
      </c>
      <c r="G57" s="5">
        <v>690</v>
      </c>
      <c r="H57" s="5">
        <v>673</v>
      </c>
      <c r="I57" s="5">
        <v>788</v>
      </c>
      <c r="J57" s="5">
        <v>938</v>
      </c>
      <c r="K57" s="5">
        <v>1060</v>
      </c>
      <c r="L57" s="5">
        <v>878</v>
      </c>
      <c r="M57" s="5">
        <v>936</v>
      </c>
      <c r="N57" s="20">
        <v>904</v>
      </c>
      <c r="O57" s="10">
        <v>787</v>
      </c>
      <c r="P57" s="5">
        <v>629</v>
      </c>
      <c r="Q57" s="5">
        <v>488</v>
      </c>
      <c r="R57" s="5">
        <v>493</v>
      </c>
      <c r="S57" s="5">
        <v>429</v>
      </c>
      <c r="T57" s="5">
        <v>365</v>
      </c>
      <c r="U57" s="5">
        <v>230</v>
      </c>
      <c r="V57" s="5">
        <v>129</v>
      </c>
      <c r="W57" s="5">
        <v>54</v>
      </c>
      <c r="X57" s="5">
        <v>15</v>
      </c>
      <c r="Y57" s="5">
        <v>1</v>
      </c>
      <c r="Z57" s="7">
        <v>0</v>
      </c>
    </row>
    <row r="58" spans="1:26" ht="16.5">
      <c r="A58" s="35"/>
      <c r="B58" s="12"/>
      <c r="C58" s="2" t="s">
        <v>58</v>
      </c>
      <c r="D58" s="3" t="s">
        <v>59</v>
      </c>
      <c r="E58" s="4">
        <f t="shared" si="26"/>
        <v>9864</v>
      </c>
      <c r="F58" s="5">
        <v>605</v>
      </c>
      <c r="G58" s="5">
        <v>648</v>
      </c>
      <c r="H58" s="5">
        <v>596</v>
      </c>
      <c r="I58" s="5">
        <v>758</v>
      </c>
      <c r="J58" s="5">
        <v>835</v>
      </c>
      <c r="K58" s="5">
        <v>953</v>
      </c>
      <c r="L58" s="5">
        <v>742</v>
      </c>
      <c r="M58" s="5">
        <v>724</v>
      </c>
      <c r="N58" s="20">
        <v>732</v>
      </c>
      <c r="O58" s="10">
        <v>589</v>
      </c>
      <c r="P58" s="5">
        <v>541</v>
      </c>
      <c r="Q58" s="5">
        <v>426</v>
      </c>
      <c r="R58" s="5">
        <v>398</v>
      </c>
      <c r="S58" s="5">
        <v>451</v>
      </c>
      <c r="T58" s="5">
        <v>333</v>
      </c>
      <c r="U58" s="5">
        <v>263</v>
      </c>
      <c r="V58" s="5">
        <v>164</v>
      </c>
      <c r="W58" s="5">
        <v>82</v>
      </c>
      <c r="X58" s="5">
        <v>18</v>
      </c>
      <c r="Y58" s="5">
        <v>6</v>
      </c>
      <c r="Z58" s="7">
        <v>0</v>
      </c>
    </row>
    <row r="59" spans="1:26" ht="16.5">
      <c r="A59" s="35" t="s">
        <v>92</v>
      </c>
      <c r="B59" s="1" t="s">
        <v>93</v>
      </c>
      <c r="C59" s="2" t="s">
        <v>0</v>
      </c>
      <c r="D59" s="3" t="s">
        <v>55</v>
      </c>
      <c r="E59" s="4">
        <f t="shared" si="26"/>
        <v>66083</v>
      </c>
      <c r="F59" s="5">
        <f aca="true" t="shared" si="37" ref="F59:M59">F60+F61</f>
        <v>3525</v>
      </c>
      <c r="G59" s="5">
        <f t="shared" si="37"/>
        <v>4589</v>
      </c>
      <c r="H59" s="5">
        <f t="shared" si="37"/>
        <v>5110</v>
      </c>
      <c r="I59" s="5">
        <f t="shared" si="37"/>
        <v>5105</v>
      </c>
      <c r="J59" s="5">
        <f t="shared" si="37"/>
        <v>6010</v>
      </c>
      <c r="K59" s="5">
        <f t="shared" si="37"/>
        <v>6386</v>
      </c>
      <c r="L59" s="5">
        <f t="shared" si="37"/>
        <v>5221</v>
      </c>
      <c r="M59" s="5">
        <f t="shared" si="37"/>
        <v>5087</v>
      </c>
      <c r="N59" s="20">
        <f aca="true" t="shared" si="38" ref="N59:Z59">N60+N61</f>
        <v>5233</v>
      </c>
      <c r="O59" s="10">
        <f t="shared" si="38"/>
        <v>5014</v>
      </c>
      <c r="P59" s="5">
        <f t="shared" si="38"/>
        <v>4443</v>
      </c>
      <c r="Q59" s="5">
        <f t="shared" si="38"/>
        <v>2904</v>
      </c>
      <c r="R59" s="5">
        <f t="shared" si="38"/>
        <v>1937</v>
      </c>
      <c r="S59" s="5">
        <f t="shared" si="38"/>
        <v>1782</v>
      </c>
      <c r="T59" s="5">
        <f t="shared" si="38"/>
        <v>1501</v>
      </c>
      <c r="U59" s="5">
        <f t="shared" si="38"/>
        <v>1289</v>
      </c>
      <c r="V59" s="5">
        <f t="shared" si="38"/>
        <v>644</v>
      </c>
      <c r="W59" s="5">
        <f t="shared" si="38"/>
        <v>232</v>
      </c>
      <c r="X59" s="5">
        <f t="shared" si="38"/>
        <v>59</v>
      </c>
      <c r="Y59" s="5">
        <f t="shared" si="38"/>
        <v>11</v>
      </c>
      <c r="Z59" s="7">
        <f t="shared" si="38"/>
        <v>1</v>
      </c>
    </row>
    <row r="60" spans="1:26" ht="16.5">
      <c r="A60" s="35"/>
      <c r="B60" s="12"/>
      <c r="C60" s="2" t="s">
        <v>1</v>
      </c>
      <c r="D60" s="3" t="s">
        <v>57</v>
      </c>
      <c r="E60" s="4">
        <f t="shared" si="26"/>
        <v>33841</v>
      </c>
      <c r="F60" s="5">
        <v>1837</v>
      </c>
      <c r="G60" s="5">
        <v>2380</v>
      </c>
      <c r="H60" s="5">
        <v>2659</v>
      </c>
      <c r="I60" s="5">
        <v>2641</v>
      </c>
      <c r="J60" s="5">
        <v>3059</v>
      </c>
      <c r="K60" s="5">
        <v>3298</v>
      </c>
      <c r="L60" s="5">
        <v>2652</v>
      </c>
      <c r="M60" s="5">
        <v>2573</v>
      </c>
      <c r="N60" s="20">
        <v>2667</v>
      </c>
      <c r="O60" s="10">
        <v>2532</v>
      </c>
      <c r="P60" s="5">
        <v>2229</v>
      </c>
      <c r="Q60" s="5">
        <v>1501</v>
      </c>
      <c r="R60" s="5">
        <v>943</v>
      </c>
      <c r="S60" s="5">
        <v>865</v>
      </c>
      <c r="T60" s="5">
        <v>766</v>
      </c>
      <c r="U60" s="5">
        <v>744</v>
      </c>
      <c r="V60" s="5">
        <v>360</v>
      </c>
      <c r="W60" s="5">
        <v>99</v>
      </c>
      <c r="X60" s="5">
        <v>30</v>
      </c>
      <c r="Y60" s="5">
        <v>5</v>
      </c>
      <c r="Z60" s="7">
        <v>1</v>
      </c>
    </row>
    <row r="61" spans="1:26" ht="16.5">
      <c r="A61" s="35"/>
      <c r="B61" s="12"/>
      <c r="C61" s="2" t="s">
        <v>2</v>
      </c>
      <c r="D61" s="3" t="s">
        <v>59</v>
      </c>
      <c r="E61" s="4">
        <f t="shared" si="26"/>
        <v>32242</v>
      </c>
      <c r="F61" s="5">
        <v>1688</v>
      </c>
      <c r="G61" s="5">
        <v>2209</v>
      </c>
      <c r="H61" s="5">
        <v>2451</v>
      </c>
      <c r="I61" s="5">
        <v>2464</v>
      </c>
      <c r="J61" s="5">
        <v>2951</v>
      </c>
      <c r="K61" s="5">
        <v>3088</v>
      </c>
      <c r="L61" s="5">
        <v>2569</v>
      </c>
      <c r="M61" s="5">
        <v>2514</v>
      </c>
      <c r="N61" s="20">
        <v>2566</v>
      </c>
      <c r="O61" s="10">
        <v>2482</v>
      </c>
      <c r="P61" s="5">
        <v>2214</v>
      </c>
      <c r="Q61" s="5">
        <v>1403</v>
      </c>
      <c r="R61" s="5">
        <v>994</v>
      </c>
      <c r="S61" s="5">
        <v>917</v>
      </c>
      <c r="T61" s="5">
        <v>735</v>
      </c>
      <c r="U61" s="5">
        <v>545</v>
      </c>
      <c r="V61" s="5">
        <v>284</v>
      </c>
      <c r="W61" s="5">
        <v>133</v>
      </c>
      <c r="X61" s="5">
        <v>29</v>
      </c>
      <c r="Y61" s="5">
        <v>6</v>
      </c>
      <c r="Z61" s="7">
        <v>0</v>
      </c>
    </row>
    <row r="62" spans="1:26" ht="16.5">
      <c r="A62" s="35" t="s">
        <v>94</v>
      </c>
      <c r="B62" s="1" t="s">
        <v>95</v>
      </c>
      <c r="C62" s="2" t="s">
        <v>0</v>
      </c>
      <c r="D62" s="3" t="s">
        <v>55</v>
      </c>
      <c r="E62" s="4">
        <f t="shared" si="26"/>
        <v>55722</v>
      </c>
      <c r="F62" s="5">
        <f aca="true" t="shared" si="39" ref="F62:M62">F63+F64</f>
        <v>3064</v>
      </c>
      <c r="G62" s="5">
        <f t="shared" si="39"/>
        <v>3820</v>
      </c>
      <c r="H62" s="5">
        <f t="shared" si="39"/>
        <v>4077</v>
      </c>
      <c r="I62" s="5">
        <f t="shared" si="39"/>
        <v>4500</v>
      </c>
      <c r="J62" s="5">
        <f t="shared" si="39"/>
        <v>5152</v>
      </c>
      <c r="K62" s="5">
        <f t="shared" si="39"/>
        <v>5597</v>
      </c>
      <c r="L62" s="5">
        <f t="shared" si="39"/>
        <v>4454</v>
      </c>
      <c r="M62" s="5">
        <f t="shared" si="39"/>
        <v>4112</v>
      </c>
      <c r="N62" s="20">
        <f aca="true" t="shared" si="40" ref="N62:Z62">N63+N64</f>
        <v>4486</v>
      </c>
      <c r="O62" s="6">
        <f t="shared" si="40"/>
        <v>4137</v>
      </c>
      <c r="P62" s="4">
        <f t="shared" si="40"/>
        <v>3689</v>
      </c>
      <c r="Q62" s="4">
        <f t="shared" si="40"/>
        <v>2336</v>
      </c>
      <c r="R62" s="4">
        <f t="shared" si="40"/>
        <v>1671</v>
      </c>
      <c r="S62" s="4">
        <f t="shared" si="40"/>
        <v>1496</v>
      </c>
      <c r="T62" s="4">
        <f t="shared" si="40"/>
        <v>1279</v>
      </c>
      <c r="U62" s="4">
        <f t="shared" si="40"/>
        <v>1050</v>
      </c>
      <c r="V62" s="4">
        <f t="shared" si="40"/>
        <v>500</v>
      </c>
      <c r="W62" s="5">
        <f t="shared" si="40"/>
        <v>213</v>
      </c>
      <c r="X62" s="4">
        <f t="shared" si="40"/>
        <v>76</v>
      </c>
      <c r="Y62" s="4">
        <f t="shared" si="40"/>
        <v>11</v>
      </c>
      <c r="Z62" s="7">
        <f t="shared" si="40"/>
        <v>2</v>
      </c>
    </row>
    <row r="63" spans="1:26" ht="16.5">
      <c r="A63" s="35"/>
      <c r="B63" s="12"/>
      <c r="C63" s="2" t="s">
        <v>1</v>
      </c>
      <c r="D63" s="3" t="s">
        <v>57</v>
      </c>
      <c r="E63" s="4">
        <f t="shared" si="26"/>
        <v>28804</v>
      </c>
      <c r="F63" s="5">
        <v>1588</v>
      </c>
      <c r="G63" s="5">
        <v>2015</v>
      </c>
      <c r="H63" s="5">
        <v>2177</v>
      </c>
      <c r="I63" s="5">
        <v>2349</v>
      </c>
      <c r="J63" s="5">
        <v>2676</v>
      </c>
      <c r="K63" s="5">
        <v>2904</v>
      </c>
      <c r="L63" s="5">
        <v>2309</v>
      </c>
      <c r="M63" s="5">
        <v>2130</v>
      </c>
      <c r="N63" s="20">
        <v>2247</v>
      </c>
      <c r="O63" s="10">
        <v>2144</v>
      </c>
      <c r="P63" s="5">
        <v>1874</v>
      </c>
      <c r="Q63" s="5">
        <v>1185</v>
      </c>
      <c r="R63" s="5">
        <v>844</v>
      </c>
      <c r="S63" s="5">
        <v>737</v>
      </c>
      <c r="T63" s="5">
        <v>659</v>
      </c>
      <c r="U63" s="5">
        <v>577</v>
      </c>
      <c r="V63" s="5">
        <v>270</v>
      </c>
      <c r="W63" s="5">
        <v>84</v>
      </c>
      <c r="X63" s="5">
        <v>31</v>
      </c>
      <c r="Y63" s="5">
        <v>4</v>
      </c>
      <c r="Z63" s="7">
        <v>0</v>
      </c>
    </row>
    <row r="64" spans="1:26" ht="16.5">
      <c r="A64" s="35"/>
      <c r="B64" s="12"/>
      <c r="C64" s="2" t="s">
        <v>2</v>
      </c>
      <c r="D64" s="3" t="s">
        <v>59</v>
      </c>
      <c r="E64" s="4">
        <f t="shared" si="26"/>
        <v>26918</v>
      </c>
      <c r="F64" s="5">
        <v>1476</v>
      </c>
      <c r="G64" s="5">
        <v>1805</v>
      </c>
      <c r="H64" s="5">
        <v>1900</v>
      </c>
      <c r="I64" s="5">
        <v>2151</v>
      </c>
      <c r="J64" s="5">
        <v>2476</v>
      </c>
      <c r="K64" s="5">
        <v>2693</v>
      </c>
      <c r="L64" s="5">
        <v>2145</v>
      </c>
      <c r="M64" s="5">
        <v>1982</v>
      </c>
      <c r="N64" s="20">
        <v>2239</v>
      </c>
      <c r="O64" s="10">
        <v>1993</v>
      </c>
      <c r="P64" s="5">
        <v>1815</v>
      </c>
      <c r="Q64" s="5">
        <v>1151</v>
      </c>
      <c r="R64" s="5">
        <v>827</v>
      </c>
      <c r="S64" s="5">
        <v>759</v>
      </c>
      <c r="T64" s="5">
        <v>620</v>
      </c>
      <c r="U64" s="5">
        <v>473</v>
      </c>
      <c r="V64" s="5">
        <v>230</v>
      </c>
      <c r="W64" s="5">
        <v>129</v>
      </c>
      <c r="X64" s="5">
        <v>45</v>
      </c>
      <c r="Y64" s="5">
        <v>7</v>
      </c>
      <c r="Z64" s="7">
        <v>2</v>
      </c>
    </row>
    <row r="65" spans="1:26" ht="16.5">
      <c r="A65" s="35" t="s">
        <v>96</v>
      </c>
      <c r="B65" s="1" t="s">
        <v>97</v>
      </c>
      <c r="C65" s="2" t="s">
        <v>54</v>
      </c>
      <c r="D65" s="3" t="s">
        <v>55</v>
      </c>
      <c r="E65" s="4">
        <f t="shared" si="26"/>
        <v>70372</v>
      </c>
      <c r="F65" s="5">
        <f aca="true" t="shared" si="41" ref="F65:M65">F66+F67</f>
        <v>4529</v>
      </c>
      <c r="G65" s="5">
        <f t="shared" si="41"/>
        <v>5250</v>
      </c>
      <c r="H65" s="5">
        <f t="shared" si="41"/>
        <v>5144</v>
      </c>
      <c r="I65" s="5">
        <f t="shared" si="41"/>
        <v>5535</v>
      </c>
      <c r="J65" s="5">
        <f t="shared" si="41"/>
        <v>6382</v>
      </c>
      <c r="K65" s="5">
        <f t="shared" si="41"/>
        <v>6663</v>
      </c>
      <c r="L65" s="5">
        <f t="shared" si="41"/>
        <v>5826</v>
      </c>
      <c r="M65" s="5">
        <f t="shared" si="41"/>
        <v>5987</v>
      </c>
      <c r="N65" s="20">
        <f aca="true" t="shared" si="42" ref="N65:Z65">N66+N67</f>
        <v>5969</v>
      </c>
      <c r="O65" s="6">
        <f t="shared" si="42"/>
        <v>5146</v>
      </c>
      <c r="P65" s="4">
        <f t="shared" si="42"/>
        <v>4060</v>
      </c>
      <c r="Q65" s="4">
        <f t="shared" si="42"/>
        <v>2598</v>
      </c>
      <c r="R65" s="4">
        <f t="shared" si="42"/>
        <v>2070</v>
      </c>
      <c r="S65" s="4">
        <f t="shared" si="42"/>
        <v>1820</v>
      </c>
      <c r="T65" s="4">
        <f t="shared" si="42"/>
        <v>1409</v>
      </c>
      <c r="U65" s="4">
        <f t="shared" si="42"/>
        <v>1059</v>
      </c>
      <c r="V65" s="4">
        <f t="shared" si="42"/>
        <v>597</v>
      </c>
      <c r="W65" s="5">
        <f t="shared" si="42"/>
        <v>236</v>
      </c>
      <c r="X65" s="4">
        <f t="shared" si="42"/>
        <v>79</v>
      </c>
      <c r="Y65" s="4">
        <f t="shared" si="42"/>
        <v>12</v>
      </c>
      <c r="Z65" s="7">
        <f t="shared" si="42"/>
        <v>1</v>
      </c>
    </row>
    <row r="66" spans="1:26" ht="16.5">
      <c r="A66" s="35"/>
      <c r="B66" s="12"/>
      <c r="C66" s="2" t="s">
        <v>56</v>
      </c>
      <c r="D66" s="3" t="s">
        <v>57</v>
      </c>
      <c r="E66" s="4">
        <f t="shared" si="26"/>
        <v>36135</v>
      </c>
      <c r="F66" s="5">
        <v>2338</v>
      </c>
      <c r="G66" s="5">
        <v>2716</v>
      </c>
      <c r="H66" s="5">
        <v>2658</v>
      </c>
      <c r="I66" s="5">
        <v>2857</v>
      </c>
      <c r="J66" s="5">
        <v>3276</v>
      </c>
      <c r="K66" s="5">
        <v>3358</v>
      </c>
      <c r="L66" s="5">
        <v>2965</v>
      </c>
      <c r="M66" s="5">
        <v>3141</v>
      </c>
      <c r="N66" s="20">
        <v>3161</v>
      </c>
      <c r="O66" s="6">
        <v>2741</v>
      </c>
      <c r="P66" s="4">
        <v>2069</v>
      </c>
      <c r="Q66" s="4">
        <v>1301</v>
      </c>
      <c r="R66" s="4">
        <v>995</v>
      </c>
      <c r="S66" s="4">
        <v>872</v>
      </c>
      <c r="T66" s="5">
        <v>710</v>
      </c>
      <c r="U66" s="5">
        <v>549</v>
      </c>
      <c r="V66" s="5">
        <v>292</v>
      </c>
      <c r="W66" s="5">
        <v>102</v>
      </c>
      <c r="X66" s="5">
        <v>30</v>
      </c>
      <c r="Y66" s="5">
        <v>3</v>
      </c>
      <c r="Z66" s="7">
        <v>1</v>
      </c>
    </row>
    <row r="67" spans="1:26" ht="16.5">
      <c r="A67" s="35"/>
      <c r="B67" s="12"/>
      <c r="C67" s="2" t="s">
        <v>58</v>
      </c>
      <c r="D67" s="3" t="s">
        <v>59</v>
      </c>
      <c r="E67" s="4">
        <f t="shared" si="26"/>
        <v>34237</v>
      </c>
      <c r="F67" s="5">
        <v>2191</v>
      </c>
      <c r="G67" s="5">
        <v>2534</v>
      </c>
      <c r="H67" s="5">
        <v>2486</v>
      </c>
      <c r="I67" s="5">
        <v>2678</v>
      </c>
      <c r="J67" s="5">
        <v>3106</v>
      </c>
      <c r="K67" s="5">
        <v>3305</v>
      </c>
      <c r="L67" s="5">
        <v>2861</v>
      </c>
      <c r="M67" s="5">
        <v>2846</v>
      </c>
      <c r="N67" s="20">
        <v>2808</v>
      </c>
      <c r="O67" s="10">
        <v>2405</v>
      </c>
      <c r="P67" s="5">
        <v>1991</v>
      </c>
      <c r="Q67" s="5">
        <v>1297</v>
      </c>
      <c r="R67" s="5">
        <v>1075</v>
      </c>
      <c r="S67" s="5">
        <v>948</v>
      </c>
      <c r="T67" s="5">
        <v>699</v>
      </c>
      <c r="U67" s="5">
        <v>510</v>
      </c>
      <c r="V67" s="5">
        <v>305</v>
      </c>
      <c r="W67" s="5">
        <v>134</v>
      </c>
      <c r="X67" s="5">
        <v>49</v>
      </c>
      <c r="Y67" s="5">
        <v>9</v>
      </c>
      <c r="Z67" s="7">
        <v>0</v>
      </c>
    </row>
    <row r="68" spans="1:26" ht="16.5">
      <c r="A68" s="35" t="s">
        <v>98</v>
      </c>
      <c r="B68" s="1" t="s">
        <v>99</v>
      </c>
      <c r="C68" s="2" t="s">
        <v>0</v>
      </c>
      <c r="D68" s="3" t="s">
        <v>55</v>
      </c>
      <c r="E68" s="4">
        <f t="shared" si="26"/>
        <v>64747</v>
      </c>
      <c r="F68" s="5">
        <f>F69+F70</f>
        <v>3385</v>
      </c>
      <c r="G68" s="5">
        <f aca="true" t="shared" si="43" ref="G68:M68">G69+G70</f>
        <v>4232</v>
      </c>
      <c r="H68" s="5">
        <f t="shared" si="43"/>
        <v>4289</v>
      </c>
      <c r="I68" s="5">
        <f t="shared" si="43"/>
        <v>4978</v>
      </c>
      <c r="J68" s="5">
        <f t="shared" si="43"/>
        <v>6029</v>
      </c>
      <c r="K68" s="5">
        <f t="shared" si="43"/>
        <v>5849</v>
      </c>
      <c r="L68" s="5">
        <f t="shared" si="43"/>
        <v>4603</v>
      </c>
      <c r="M68" s="5">
        <f t="shared" si="43"/>
        <v>4843</v>
      </c>
      <c r="N68" s="20">
        <f aca="true" t="shared" si="44" ref="N68:Z68">N69+N70</f>
        <v>5474</v>
      </c>
      <c r="O68" s="6">
        <f t="shared" si="44"/>
        <v>5274</v>
      </c>
      <c r="P68" s="6">
        <f t="shared" si="44"/>
        <v>4404</v>
      </c>
      <c r="Q68" s="4">
        <f t="shared" si="44"/>
        <v>2871</v>
      </c>
      <c r="R68" s="4">
        <f t="shared" si="44"/>
        <v>2199</v>
      </c>
      <c r="S68" s="4">
        <f t="shared" si="44"/>
        <v>2157</v>
      </c>
      <c r="T68" s="4">
        <f t="shared" si="44"/>
        <v>1751</v>
      </c>
      <c r="U68" s="4">
        <f t="shared" si="44"/>
        <v>1337</v>
      </c>
      <c r="V68" s="4">
        <f t="shared" si="44"/>
        <v>718</v>
      </c>
      <c r="W68" s="5">
        <f t="shared" si="44"/>
        <v>246</v>
      </c>
      <c r="X68" s="4">
        <f t="shared" si="44"/>
        <v>90</v>
      </c>
      <c r="Y68" s="4">
        <f t="shared" si="44"/>
        <v>15</v>
      </c>
      <c r="Z68" s="7">
        <f t="shared" si="44"/>
        <v>3</v>
      </c>
    </row>
    <row r="69" spans="1:26" ht="16.5">
      <c r="A69" s="35"/>
      <c r="B69" s="12"/>
      <c r="C69" s="2" t="s">
        <v>1</v>
      </c>
      <c r="D69" s="3" t="s">
        <v>57</v>
      </c>
      <c r="E69" s="4">
        <f t="shared" si="26"/>
        <v>33342</v>
      </c>
      <c r="F69" s="5">
        <v>1772</v>
      </c>
      <c r="G69" s="5">
        <v>2173</v>
      </c>
      <c r="H69" s="5">
        <v>2265</v>
      </c>
      <c r="I69" s="5">
        <v>2598</v>
      </c>
      <c r="J69" s="5">
        <v>3191</v>
      </c>
      <c r="K69" s="5">
        <v>3017</v>
      </c>
      <c r="L69" s="5">
        <v>2314</v>
      </c>
      <c r="M69" s="5">
        <v>2505</v>
      </c>
      <c r="N69" s="20">
        <v>2812</v>
      </c>
      <c r="O69" s="10">
        <v>2722</v>
      </c>
      <c r="P69" s="5">
        <v>2311</v>
      </c>
      <c r="Q69" s="5">
        <v>1506</v>
      </c>
      <c r="R69" s="5">
        <v>1111</v>
      </c>
      <c r="S69" s="5">
        <v>1062</v>
      </c>
      <c r="T69" s="5">
        <v>828</v>
      </c>
      <c r="U69" s="5">
        <v>676</v>
      </c>
      <c r="V69" s="5">
        <v>337</v>
      </c>
      <c r="W69" s="5">
        <v>100</v>
      </c>
      <c r="X69" s="5">
        <v>35</v>
      </c>
      <c r="Y69" s="5">
        <v>5</v>
      </c>
      <c r="Z69" s="7">
        <v>2</v>
      </c>
    </row>
    <row r="70" spans="1:26" ht="16.5">
      <c r="A70" s="35"/>
      <c r="B70" s="12"/>
      <c r="C70" s="2" t="s">
        <v>2</v>
      </c>
      <c r="D70" s="3" t="s">
        <v>59</v>
      </c>
      <c r="E70" s="4">
        <f t="shared" si="26"/>
        <v>31405</v>
      </c>
      <c r="F70" s="5">
        <v>1613</v>
      </c>
      <c r="G70" s="5">
        <v>2059</v>
      </c>
      <c r="H70" s="5">
        <v>2024</v>
      </c>
      <c r="I70" s="5">
        <v>2380</v>
      </c>
      <c r="J70" s="5">
        <v>2838</v>
      </c>
      <c r="K70" s="5">
        <v>2832</v>
      </c>
      <c r="L70" s="5">
        <v>2289</v>
      </c>
      <c r="M70" s="5">
        <v>2338</v>
      </c>
      <c r="N70" s="20">
        <v>2662</v>
      </c>
      <c r="O70" s="10">
        <v>2552</v>
      </c>
      <c r="P70" s="5">
        <v>2093</v>
      </c>
      <c r="Q70" s="5">
        <v>1365</v>
      </c>
      <c r="R70" s="5">
        <v>1088</v>
      </c>
      <c r="S70" s="5">
        <v>1095</v>
      </c>
      <c r="T70" s="5">
        <v>923</v>
      </c>
      <c r="U70" s="5">
        <v>661</v>
      </c>
      <c r="V70" s="5">
        <v>381</v>
      </c>
      <c r="W70" s="5">
        <v>146</v>
      </c>
      <c r="X70" s="5">
        <v>55</v>
      </c>
      <c r="Y70" s="5">
        <v>10</v>
      </c>
      <c r="Z70" s="7">
        <v>1</v>
      </c>
    </row>
    <row r="71" spans="1:26" ht="16.5">
      <c r="A71" s="35" t="s">
        <v>100</v>
      </c>
      <c r="B71" s="1" t="s">
        <v>101</v>
      </c>
      <c r="C71" s="2" t="s">
        <v>0</v>
      </c>
      <c r="D71" s="3" t="s">
        <v>55</v>
      </c>
      <c r="E71" s="4">
        <f t="shared" si="26"/>
        <v>11058</v>
      </c>
      <c r="F71" s="5">
        <f aca="true" t="shared" si="45" ref="F71:M71">F72+F73</f>
        <v>590</v>
      </c>
      <c r="G71" s="5">
        <f t="shared" si="45"/>
        <v>558</v>
      </c>
      <c r="H71" s="5">
        <f t="shared" si="45"/>
        <v>530</v>
      </c>
      <c r="I71" s="5">
        <f t="shared" si="45"/>
        <v>610</v>
      </c>
      <c r="J71" s="5">
        <f t="shared" si="45"/>
        <v>764</v>
      </c>
      <c r="K71" s="5">
        <f t="shared" si="45"/>
        <v>851</v>
      </c>
      <c r="L71" s="5">
        <f t="shared" si="45"/>
        <v>808</v>
      </c>
      <c r="M71" s="5">
        <f t="shared" si="45"/>
        <v>984</v>
      </c>
      <c r="N71" s="20">
        <f aca="true" t="shared" si="46" ref="N71:Z71">N72+N73</f>
        <v>1000</v>
      </c>
      <c r="O71" s="6">
        <f t="shared" si="46"/>
        <v>954</v>
      </c>
      <c r="P71" s="6">
        <f t="shared" si="46"/>
        <v>834</v>
      </c>
      <c r="Q71" s="4">
        <f t="shared" si="46"/>
        <v>538</v>
      </c>
      <c r="R71" s="4">
        <f t="shared" si="46"/>
        <v>461</v>
      </c>
      <c r="S71" s="4">
        <f t="shared" si="46"/>
        <v>433</v>
      </c>
      <c r="T71" s="4">
        <f t="shared" si="46"/>
        <v>402</v>
      </c>
      <c r="U71" s="4">
        <f t="shared" si="46"/>
        <v>390</v>
      </c>
      <c r="V71" s="4">
        <f t="shared" si="46"/>
        <v>233</v>
      </c>
      <c r="W71" s="5">
        <f t="shared" si="46"/>
        <v>99</v>
      </c>
      <c r="X71" s="4">
        <f t="shared" si="46"/>
        <v>16</v>
      </c>
      <c r="Y71" s="4">
        <f t="shared" si="46"/>
        <v>3</v>
      </c>
      <c r="Z71" s="7">
        <f t="shared" si="46"/>
        <v>0</v>
      </c>
    </row>
    <row r="72" spans="1:26" ht="16.5">
      <c r="A72" s="35"/>
      <c r="B72" s="12"/>
      <c r="C72" s="2" t="s">
        <v>1</v>
      </c>
      <c r="D72" s="3" t="s">
        <v>57</v>
      </c>
      <c r="E72" s="4">
        <f t="shared" si="26"/>
        <v>6092</v>
      </c>
      <c r="F72" s="5">
        <v>304</v>
      </c>
      <c r="G72" s="5">
        <v>295</v>
      </c>
      <c r="H72" s="5">
        <v>262</v>
      </c>
      <c r="I72" s="5">
        <v>286</v>
      </c>
      <c r="J72" s="5">
        <v>401</v>
      </c>
      <c r="K72" s="5">
        <v>487</v>
      </c>
      <c r="L72" s="5">
        <v>469</v>
      </c>
      <c r="M72" s="5">
        <v>593</v>
      </c>
      <c r="N72" s="20">
        <v>592</v>
      </c>
      <c r="O72" s="10">
        <v>518</v>
      </c>
      <c r="P72" s="5">
        <v>440</v>
      </c>
      <c r="Q72" s="5">
        <v>279</v>
      </c>
      <c r="R72" s="5">
        <v>235</v>
      </c>
      <c r="S72" s="5">
        <v>214</v>
      </c>
      <c r="T72" s="5">
        <v>209</v>
      </c>
      <c r="U72" s="5">
        <v>262</v>
      </c>
      <c r="V72" s="5">
        <v>166</v>
      </c>
      <c r="W72" s="5">
        <v>69</v>
      </c>
      <c r="X72" s="5">
        <v>10</v>
      </c>
      <c r="Y72" s="5">
        <v>1</v>
      </c>
      <c r="Z72" s="7">
        <v>0</v>
      </c>
    </row>
    <row r="73" spans="1:26" ht="17.25" thickBot="1">
      <c r="A73" s="36"/>
      <c r="B73" s="21"/>
      <c r="C73" s="22" t="s">
        <v>2</v>
      </c>
      <c r="D73" s="23" t="s">
        <v>59</v>
      </c>
      <c r="E73" s="24">
        <f t="shared" si="26"/>
        <v>4966</v>
      </c>
      <c r="F73" s="25">
        <v>286</v>
      </c>
      <c r="G73" s="25">
        <v>263</v>
      </c>
      <c r="H73" s="25">
        <v>268</v>
      </c>
      <c r="I73" s="25">
        <v>324</v>
      </c>
      <c r="J73" s="25">
        <v>363</v>
      </c>
      <c r="K73" s="25">
        <v>364</v>
      </c>
      <c r="L73" s="25">
        <v>339</v>
      </c>
      <c r="M73" s="25">
        <v>391</v>
      </c>
      <c r="N73" s="26">
        <v>408</v>
      </c>
      <c r="O73" s="27">
        <v>436</v>
      </c>
      <c r="P73" s="25">
        <v>394</v>
      </c>
      <c r="Q73" s="25">
        <v>259</v>
      </c>
      <c r="R73" s="25">
        <v>226</v>
      </c>
      <c r="S73" s="25">
        <v>219</v>
      </c>
      <c r="T73" s="25">
        <v>193</v>
      </c>
      <c r="U73" s="25">
        <v>128</v>
      </c>
      <c r="V73" s="25">
        <v>67</v>
      </c>
      <c r="W73" s="25">
        <v>30</v>
      </c>
      <c r="X73" s="25">
        <v>6</v>
      </c>
      <c r="Y73" s="25">
        <v>2</v>
      </c>
      <c r="Z73" s="28">
        <v>0</v>
      </c>
    </row>
    <row r="74" spans="1:27" ht="16.5">
      <c r="A74" s="29" t="s">
        <v>51</v>
      </c>
      <c r="B74" s="29"/>
      <c r="C74" s="29"/>
      <c r="D74" s="29"/>
      <c r="E74" s="30"/>
      <c r="F74" s="30"/>
      <c r="G74" s="30"/>
      <c r="H74" s="30"/>
      <c r="I74" s="30"/>
      <c r="J74" s="30"/>
      <c r="K74" s="30"/>
      <c r="L74" s="30"/>
      <c r="M74" s="30"/>
      <c r="N74" s="13"/>
      <c r="O74" s="30" t="s">
        <v>52</v>
      </c>
      <c r="P74" s="13"/>
      <c r="Q74" s="30"/>
      <c r="R74" s="30"/>
      <c r="S74" s="30"/>
      <c r="T74" s="30"/>
      <c r="U74" s="30"/>
      <c r="V74" s="30"/>
      <c r="W74" s="30"/>
      <c r="X74" s="14"/>
      <c r="Y74" s="14"/>
      <c r="Z74" s="14"/>
      <c r="AA74" s="15"/>
    </row>
  </sheetData>
  <mergeCells count="48">
    <mergeCell ref="Y5:Y6"/>
    <mergeCell ref="Z5:Z6"/>
    <mergeCell ref="A6:B6"/>
    <mergeCell ref="C6:D6"/>
    <mergeCell ref="U5:U6"/>
    <mergeCell ref="V5:V6"/>
    <mergeCell ref="W5:W6"/>
    <mergeCell ref="X5:X6"/>
    <mergeCell ref="Q5:Q6"/>
    <mergeCell ref="R5:R6"/>
    <mergeCell ref="S5:S6"/>
    <mergeCell ref="T5:T6"/>
    <mergeCell ref="M5:M6"/>
    <mergeCell ref="N5:N6"/>
    <mergeCell ref="O5:O6"/>
    <mergeCell ref="P5:P6"/>
    <mergeCell ref="I5:I6"/>
    <mergeCell ref="J5:J6"/>
    <mergeCell ref="K5:K6"/>
    <mergeCell ref="L5:L6"/>
    <mergeCell ref="A41:A43"/>
    <mergeCell ref="A44:A46"/>
    <mergeCell ref="A47:A49"/>
    <mergeCell ref="A2:M2"/>
    <mergeCell ref="A4:B5"/>
    <mergeCell ref="C4:D5"/>
    <mergeCell ref="E5:E6"/>
    <mergeCell ref="F5:F6"/>
    <mergeCell ref="G5:G6"/>
    <mergeCell ref="H5:H6"/>
    <mergeCell ref="A23:A25"/>
    <mergeCell ref="A26:A28"/>
    <mergeCell ref="A29:A31"/>
    <mergeCell ref="A32:A34"/>
    <mergeCell ref="A11:A13"/>
    <mergeCell ref="A14:A16"/>
    <mergeCell ref="A17:A19"/>
    <mergeCell ref="A20:A22"/>
    <mergeCell ref="A65:A67"/>
    <mergeCell ref="A68:A70"/>
    <mergeCell ref="A71:A73"/>
    <mergeCell ref="A35:A37"/>
    <mergeCell ref="A50:A52"/>
    <mergeCell ref="A53:A55"/>
    <mergeCell ref="A56:A58"/>
    <mergeCell ref="A59:A61"/>
    <mergeCell ref="A62:A64"/>
    <mergeCell ref="A38:A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2010-05-20T08:05:34Z</cp:lastPrinted>
  <dcterms:created xsi:type="dcterms:W3CDTF">2010-05-20T07:53:51Z</dcterms:created>
  <dcterms:modified xsi:type="dcterms:W3CDTF">2010-05-25T03:25:07Z</dcterms:modified>
  <cp:category/>
  <cp:version/>
  <cp:contentType/>
  <cp:contentStatus/>
</cp:coreProperties>
</file>