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<sst xmlns="http://schemas.openxmlformats.org/spreadsheetml/2006/main" count="355" uniqueCount="302">
  <si>
    <t>原住民人口數</t>
  </si>
  <si>
    <t>男</t>
  </si>
  <si>
    <t>女</t>
  </si>
  <si>
    <t>西屯區</t>
  </si>
  <si>
    <t>南屯區</t>
  </si>
  <si>
    <t>北屯區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</si>
  <si>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</si>
  <si>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</si>
  <si>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</si>
  <si>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</si>
  <si>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</si>
  <si>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</si>
  <si>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</si>
  <si>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</si>
  <si>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</si>
  <si>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西屯區</t>
  </si>
  <si>
    <t>北區</t>
  </si>
  <si>
    <t>西區</t>
  </si>
  <si>
    <t>南屯區</t>
  </si>
  <si>
    <t>北屯區</t>
  </si>
  <si>
    <t>南區</t>
  </si>
  <si>
    <r>
      <t xml:space="preserve">    </t>
    </r>
    <r>
      <rPr>
        <b/>
        <sz val="14"/>
        <rFont val="標楷體"/>
        <family val="4"/>
      </rPr>
      <t>人口</t>
    </r>
  </si>
  <si>
    <t>臺中市九十三年七月各區人口數統計表</t>
  </si>
  <si>
    <t xml:space="preserve">   中華民國九十三年七月底</t>
  </si>
  <si>
    <t xml:space="preserve">  中華民國九十三年七月底</t>
  </si>
  <si>
    <t xml:space="preserve">   中華民國九十三年七月底</t>
  </si>
  <si>
    <t xml:space="preserve">  中華民國九十三年七月底</t>
  </si>
  <si>
    <t>區域別</t>
  </si>
  <si>
    <t>里數</t>
  </si>
  <si>
    <t>鄰 數</t>
  </si>
  <si>
    <t>戶 數</t>
  </si>
  <si>
    <t>人    口    數</t>
  </si>
  <si>
    <t>20歲以上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</si>
  <si>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</si>
  <si>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</si>
  <si>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</si>
  <si>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</si>
  <si>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</si>
  <si>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</si>
  <si>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</si>
  <si>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</si>
  <si>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</si>
  <si>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</si>
  <si>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</si>
  <si>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</si>
  <si>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</si>
  <si>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</si>
  <si>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</si>
  <si>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</si>
  <si>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</si>
  <si>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</si>
  <si>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</si>
  <si>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</si>
  <si>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</si>
  <si>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</si>
  <si>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</si>
  <si>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</si>
  <si>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</si>
  <si>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</si>
  <si>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</si>
  <si>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</si>
  <si>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</si>
  <si>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</si>
  <si>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</si>
  <si>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</si>
  <si>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</si>
  <si>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</si>
  <si>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</si>
  <si>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</si>
  <si>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</si>
  <si>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</si>
  <si>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</si>
  <si>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</si>
  <si>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</si>
  <si>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</si>
  <si>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</si>
  <si>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</si>
  <si>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</si>
  <si>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</si>
  <si>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</si>
  <si>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</si>
  <si>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</si>
  <si>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</si>
  <si>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</si>
  <si>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</si>
  <si>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</si>
  <si>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</si>
  <si>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</si>
  <si>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</si>
  <si>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</si>
  <si>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</si>
  <si>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</si>
  <si>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</si>
  <si>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</si>
  <si>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</si>
  <si>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</si>
  <si>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</si>
  <si>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</si>
  <si>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</si>
  <si>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</si>
  <si>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</si>
  <si>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</si>
  <si>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</si>
  <si>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</si>
  <si>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</si>
  <si>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</si>
  <si>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</si>
  <si>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</si>
  <si>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</si>
  <si>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</si>
  <si>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</si>
  <si>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</si>
  <si>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</si>
  <si>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</si>
  <si>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</si>
  <si>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</si>
  <si>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</si>
  <si>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</si>
  <si>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</si>
  <si>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</si>
  <si>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</si>
  <si>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</si>
  <si>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</si>
  <si>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</si>
  <si>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</si>
  <si>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</si>
  <si>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</si>
  <si>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</si>
  <si>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</si>
  <si>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</si>
  <si>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</si>
  <si>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</si>
  <si>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</si>
  <si>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</si>
  <si>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</si>
  <si>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</si>
  <si>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</si>
  <si>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</si>
  <si>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</si>
  <si>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</si>
  <si>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</si>
  <si>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</si>
  <si>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</si>
  <si>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</si>
  <si>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</si>
  <si>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</si>
  <si>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</si>
  <si>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</si>
  <si>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</si>
  <si>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</si>
  <si>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</si>
  <si>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</si>
  <si>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</si>
  <si>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</si>
  <si>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</si>
  <si>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</si>
  <si>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</si>
  <si>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</si>
  <si>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</si>
  <si>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</si>
  <si>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</si>
  <si>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</si>
  <si>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</si>
  <si>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</si>
  <si>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</si>
  <si>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</si>
  <si>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</si>
  <si>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</si>
  <si>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</si>
  <si>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</si>
  <si>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</si>
  <si>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</si>
  <si>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</si>
  <si>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</si>
  <si>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</si>
  <si>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</si>
  <si>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</si>
  <si>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</si>
  <si>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</si>
  <si>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</si>
  <si>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</si>
  <si>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</si>
  <si>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</si>
  <si>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</si>
  <si>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</si>
  <si>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</si>
  <si>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</si>
  <si>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</si>
  <si>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</si>
  <si>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</si>
  <si>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</si>
  <si>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</si>
  <si>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</si>
  <si>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</si>
  <si>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</si>
  <si>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</si>
  <si>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</si>
  <si>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</si>
  <si>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</si>
  <si>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</si>
  <si>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</si>
  <si>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</si>
  <si>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</si>
  <si>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</si>
  <si>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</si>
  <si>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</si>
  <si>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</si>
  <si>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</si>
  <si>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</si>
  <si>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</si>
  <si>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</si>
  <si>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</si>
  <si>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</si>
  <si>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</si>
  <si>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</si>
  <si>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</si>
  <si>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</si>
  <si>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</si>
  <si>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</si>
  <si>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</si>
  <si>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</si>
  <si>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</si>
  <si>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</si>
  <si>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</si>
  <si>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</si>
  <si>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</si>
  <si>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</si>
  <si>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</si>
  <si>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</si>
  <si>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</si>
  <si>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</si>
  <si>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</si>
  <si>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</si>
  <si>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</si>
  <si>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</si>
  <si>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</si>
  <si>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</si>
  <si>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</si>
  <si>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</si>
  <si>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</si>
  <si>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</si>
  <si>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</si>
  <si>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</si>
  <si>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</si>
  <si>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</si>
  <si>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</si>
  <si>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</si>
  <si>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</si>
  <si>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</si>
  <si>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</si>
  <si>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</si>
  <si>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</si>
  <si>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</si>
  <si>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</si>
  <si>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</si>
  <si>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</si>
  <si>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</si>
  <si>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</si>
  <si>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</si>
  <si>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</si>
  <si>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</si>
  <si>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</si>
  <si>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</si>
  <si>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</si>
  <si>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</si>
  <si>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</si>
  <si>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</si>
  <si>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</si>
  <si>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</si>
  <si>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</si>
  <si>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</si>
  <si>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</si>
  <si>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</si>
  <si>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</si>
  <si>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</si>
  <si>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</si>
  <si>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</si>
  <si>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</si>
  <si>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</si>
  <si>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</si>
  <si>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</si>
  <si>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</si>
  <si>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</si>
  <si>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</si>
  <si>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</si>
  <si>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</si>
  <si>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</si>
  <si>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</si>
  <si>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</si>
  <si>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</si>
  <si>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</si>
  <si>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</si>
  <si>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</si>
  <si>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</si>
  <si>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</si>
  <si>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</si>
  <si>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</si>
  <si>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</si>
  <si>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</si>
  <si>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中華民國九十三年七月底 </t>
  </si>
  <si>
    <t>備註:本月底比上月底增加1080人 男增366人 女增714人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</si>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</sst>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22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27</v>
      </c>
      <c r="B3" s="167" t="s">
        <v>28</v>
      </c>
      <c r="C3" s="167" t="s">
        <v>29</v>
      </c>
      <c r="D3" s="167" t="s">
        <v>30</v>
      </c>
      <c r="E3" s="162" t="s">
        <v>31</v>
      </c>
      <c r="F3" s="163"/>
      <c r="G3" s="164"/>
      <c r="H3" s="162" t="s">
        <v>0</v>
      </c>
      <c r="I3" s="163"/>
      <c r="J3" s="164"/>
      <c r="K3" s="169" t="s">
        <v>32</v>
      </c>
    </row>
    <row r="4" spans="1:11" ht="24" customHeight="1">
      <c r="A4" s="166"/>
      <c r="B4" s="168"/>
      <c r="C4" s="168"/>
      <c r="D4" s="168"/>
      <c r="E4" s="13" t="s">
        <v>33</v>
      </c>
      <c r="F4" s="13" t="s">
        <v>1</v>
      </c>
      <c r="G4" s="14" t="s">
        <v>2</v>
      </c>
      <c r="H4" s="13" t="s">
        <v>34</v>
      </c>
      <c r="I4" s="13" t="s">
        <v>35</v>
      </c>
      <c r="J4" s="14" t="s">
        <v>36</v>
      </c>
      <c r="K4" s="170" t="s">
        <v>21</v>
      </c>
    </row>
    <row r="5" spans="1:11" ht="25.5" customHeight="1">
      <c r="A5" s="22" t="s">
        <v>37</v>
      </c>
      <c r="B5" s="16">
        <f aca="true" t="shared" si="0" ref="B5:K5">SUM(B6:B13)</f>
        <v>214</v>
      </c>
      <c r="C5" s="16">
        <f t="shared" si="0"/>
        <v>4985</v>
      </c>
      <c r="D5" s="16">
        <f t="shared" si="0"/>
        <v>337128</v>
      </c>
      <c r="E5" s="16">
        <f>SUM(E6:E13)</f>
        <v>1016520</v>
      </c>
      <c r="F5" s="16">
        <f t="shared" si="0"/>
        <v>499802</v>
      </c>
      <c r="G5" s="16">
        <f t="shared" si="0"/>
        <v>516718</v>
      </c>
      <c r="H5" s="16">
        <f t="shared" si="0"/>
        <v>5467</v>
      </c>
      <c r="I5" s="16">
        <f t="shared" si="0"/>
        <v>2252</v>
      </c>
      <c r="J5" s="16">
        <f t="shared" si="0"/>
        <v>3215</v>
      </c>
      <c r="K5" s="23">
        <f t="shared" si="0"/>
        <v>717371</v>
      </c>
    </row>
    <row r="6" spans="1:11" ht="25.5" customHeight="1">
      <c r="A6" s="24" t="s">
        <v>38</v>
      </c>
      <c r="B6" s="18">
        <v>8</v>
      </c>
      <c r="C6" s="18">
        <v>236</v>
      </c>
      <c r="D6" s="17">
        <v>8176</v>
      </c>
      <c r="E6" s="19">
        <v>23628</v>
      </c>
      <c r="F6" s="17">
        <v>11604</v>
      </c>
      <c r="G6" s="17">
        <v>12024</v>
      </c>
      <c r="H6" s="19">
        <v>58</v>
      </c>
      <c r="I6" s="17">
        <v>12</v>
      </c>
      <c r="J6" s="17">
        <v>46</v>
      </c>
      <c r="K6" s="25">
        <v>16022</v>
      </c>
    </row>
    <row r="7" spans="1:11" ht="25.5" customHeight="1">
      <c r="A7" s="24" t="s">
        <v>39</v>
      </c>
      <c r="B7" s="20">
        <v>17</v>
      </c>
      <c r="C7" s="20">
        <v>400</v>
      </c>
      <c r="D7" s="21">
        <v>22797</v>
      </c>
      <c r="E7" s="19">
        <v>70526</v>
      </c>
      <c r="F7" s="21">
        <v>36084</v>
      </c>
      <c r="G7" s="21">
        <v>34442</v>
      </c>
      <c r="H7" s="19">
        <v>377</v>
      </c>
      <c r="I7" s="21">
        <v>111</v>
      </c>
      <c r="J7" s="21">
        <v>266</v>
      </c>
      <c r="K7" s="25">
        <v>52382</v>
      </c>
    </row>
    <row r="8" spans="1:11" ht="25.5" customHeight="1">
      <c r="A8" s="24" t="s">
        <v>40</v>
      </c>
      <c r="B8" s="20">
        <v>25</v>
      </c>
      <c r="C8" s="20">
        <v>606</v>
      </c>
      <c r="D8" s="21">
        <v>39791</v>
      </c>
      <c r="E8" s="19">
        <v>116233</v>
      </c>
      <c r="F8" s="21">
        <v>56406</v>
      </c>
      <c r="G8" s="21">
        <v>59827</v>
      </c>
      <c r="H8" s="19">
        <v>300</v>
      </c>
      <c r="I8" s="21">
        <v>141</v>
      </c>
      <c r="J8" s="21">
        <v>159</v>
      </c>
      <c r="K8" s="25">
        <v>82570</v>
      </c>
    </row>
    <row r="9" spans="1:11" ht="25.5" customHeight="1">
      <c r="A9" s="24" t="s">
        <v>41</v>
      </c>
      <c r="B9" s="20">
        <v>22</v>
      </c>
      <c r="C9" s="20">
        <v>595</v>
      </c>
      <c r="D9" s="21">
        <v>36055</v>
      </c>
      <c r="E9" s="19">
        <v>105342</v>
      </c>
      <c r="F9" s="21">
        <v>51801</v>
      </c>
      <c r="G9" s="21">
        <v>53541</v>
      </c>
      <c r="H9" s="19">
        <v>542</v>
      </c>
      <c r="I9" s="21">
        <v>225</v>
      </c>
      <c r="J9" s="21">
        <v>317</v>
      </c>
      <c r="K9" s="25">
        <v>75685</v>
      </c>
    </row>
    <row r="10" spans="1:11" ht="25.5" customHeight="1">
      <c r="A10" s="24" t="s">
        <v>42</v>
      </c>
      <c r="B10" s="20">
        <v>36</v>
      </c>
      <c r="C10" s="20">
        <v>835</v>
      </c>
      <c r="D10" s="21">
        <v>51805</v>
      </c>
      <c r="E10" s="19">
        <v>147321</v>
      </c>
      <c r="F10" s="21">
        <v>72051</v>
      </c>
      <c r="G10" s="21">
        <v>75270</v>
      </c>
      <c r="H10" s="19">
        <v>685</v>
      </c>
      <c r="I10" s="21">
        <v>259</v>
      </c>
      <c r="J10" s="21">
        <v>426</v>
      </c>
      <c r="K10" s="25">
        <v>107986</v>
      </c>
    </row>
    <row r="11" spans="1:11" ht="25.5" customHeight="1">
      <c r="A11" s="24" t="s">
        <v>3</v>
      </c>
      <c r="B11" s="20">
        <v>39</v>
      </c>
      <c r="C11" s="20">
        <v>897</v>
      </c>
      <c r="D11" s="21">
        <v>60586</v>
      </c>
      <c r="E11" s="19">
        <v>187006</v>
      </c>
      <c r="F11" s="21">
        <v>92066</v>
      </c>
      <c r="G11" s="21">
        <v>94940</v>
      </c>
      <c r="H11" s="19">
        <v>1139</v>
      </c>
      <c r="I11" s="21">
        <v>499</v>
      </c>
      <c r="J11" s="21">
        <v>640</v>
      </c>
      <c r="K11" s="25">
        <v>128092</v>
      </c>
    </row>
    <row r="12" spans="1:11" ht="25.5" customHeight="1">
      <c r="A12" s="24" t="s">
        <v>4</v>
      </c>
      <c r="B12" s="20">
        <v>25</v>
      </c>
      <c r="C12" s="20">
        <v>530</v>
      </c>
      <c r="D12" s="21">
        <v>44704</v>
      </c>
      <c r="E12" s="19">
        <v>137647</v>
      </c>
      <c r="F12" s="21">
        <v>67119</v>
      </c>
      <c r="G12" s="21">
        <v>70528</v>
      </c>
      <c r="H12" s="19">
        <v>736</v>
      </c>
      <c r="I12" s="21">
        <v>393</v>
      </c>
      <c r="J12" s="21">
        <v>343</v>
      </c>
      <c r="K12" s="25">
        <v>92934</v>
      </c>
    </row>
    <row r="13" spans="1:11" ht="25.5" customHeight="1">
      <c r="A13" s="24" t="s">
        <v>5</v>
      </c>
      <c r="B13" s="20">
        <v>42</v>
      </c>
      <c r="C13" s="20">
        <v>886</v>
      </c>
      <c r="D13" s="21">
        <v>73214</v>
      </c>
      <c r="E13" s="19">
        <v>228817</v>
      </c>
      <c r="F13" s="21">
        <v>112671</v>
      </c>
      <c r="G13" s="21">
        <v>116146</v>
      </c>
      <c r="H13" s="19">
        <v>1630</v>
      </c>
      <c r="I13" s="21">
        <v>612</v>
      </c>
      <c r="J13" s="21">
        <v>1018</v>
      </c>
      <c r="K13" s="25">
        <v>161700</v>
      </c>
    </row>
    <row r="14" spans="1:11" s="12" customFormat="1" ht="25.5" customHeight="1" thickBot="1">
      <c r="A14" s="153" t="s">
        <v>300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44</v>
      </c>
      <c r="B3" s="27" t="s">
        <v>45</v>
      </c>
      <c r="C3" s="177" t="s">
        <v>46</v>
      </c>
      <c r="D3" s="177" t="s">
        <v>47</v>
      </c>
      <c r="E3" s="177" t="s">
        <v>48</v>
      </c>
      <c r="F3" s="179" t="s">
        <v>49</v>
      </c>
      <c r="G3" s="180"/>
      <c r="H3" s="180"/>
      <c r="I3" s="181" t="s">
        <v>50</v>
      </c>
      <c r="J3" s="182"/>
      <c r="K3" s="183"/>
    </row>
    <row r="4" spans="1:11" ht="22.5" customHeight="1">
      <c r="A4" s="176"/>
      <c r="B4" s="28" t="s">
        <v>51</v>
      </c>
      <c r="C4" s="178"/>
      <c r="D4" s="178"/>
      <c r="E4" s="178"/>
      <c r="F4" s="29" t="s">
        <v>52</v>
      </c>
      <c r="G4" s="29" t="s">
        <v>53</v>
      </c>
      <c r="H4" s="30" t="s">
        <v>54</v>
      </c>
      <c r="I4" s="29" t="s">
        <v>52</v>
      </c>
      <c r="J4" s="29" t="s">
        <v>55</v>
      </c>
      <c r="K4" s="31" t="s">
        <v>56</v>
      </c>
    </row>
    <row r="5" spans="1:11" ht="22.5" customHeight="1" thickBot="1">
      <c r="A5" s="32" t="s">
        <v>57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4985</v>
      </c>
      <c r="E5" s="34">
        <f>SUM(E6+E15+E33+E59+E82+E119+E159+E185)</f>
        <v>337128</v>
      </c>
      <c r="F5" s="33">
        <f>SUM(F6+F15+F33+F59+F82+F119+F159+F185)</f>
        <v>1016520</v>
      </c>
      <c r="G5" s="33">
        <f t="shared" si="0"/>
        <v>499802</v>
      </c>
      <c r="H5" s="33">
        <f t="shared" si="0"/>
        <v>516718</v>
      </c>
      <c r="I5" s="33">
        <f t="shared" si="0"/>
        <v>5467</v>
      </c>
      <c r="J5" s="33">
        <f t="shared" si="0"/>
        <v>2252</v>
      </c>
      <c r="K5" s="35">
        <f t="shared" si="0"/>
        <v>3215</v>
      </c>
    </row>
    <row r="6" spans="1:11" ht="17.25" customHeight="1" thickTop="1">
      <c r="A6" s="36" t="s">
        <v>58</v>
      </c>
      <c r="B6" s="37"/>
      <c r="C6" s="38">
        <v>8</v>
      </c>
      <c r="D6" s="38">
        <v>236</v>
      </c>
      <c r="E6" s="38">
        <f>SUM(E7:E14)</f>
        <v>8176</v>
      </c>
      <c r="F6" s="38">
        <f>SUM(G6+H6)</f>
        <v>23628</v>
      </c>
      <c r="G6" s="38">
        <f>SUM(G7:G14)</f>
        <v>11604</v>
      </c>
      <c r="H6" s="38">
        <f>SUM(H7:H14)</f>
        <v>12024</v>
      </c>
      <c r="I6" s="38">
        <f aca="true" t="shared" si="1" ref="I6:I14">SUM(J6+K6)</f>
        <v>58</v>
      </c>
      <c r="J6" s="38">
        <f>SUM(J7:J14)</f>
        <v>12</v>
      </c>
      <c r="K6" s="39">
        <f>SUM(K7:K14)</f>
        <v>46</v>
      </c>
    </row>
    <row r="7" spans="1:11" ht="16.5">
      <c r="A7" s="40" t="s">
        <v>59</v>
      </c>
      <c r="B7" s="1"/>
      <c r="C7" s="1">
        <v>1</v>
      </c>
      <c r="D7" s="1">
        <v>32</v>
      </c>
      <c r="E7" s="2">
        <v>1034</v>
      </c>
      <c r="F7" s="3">
        <f aca="true" t="shared" si="2" ref="F7:F14">G7+H7</f>
        <v>2621</v>
      </c>
      <c r="G7" s="1">
        <v>1386</v>
      </c>
      <c r="H7" s="1">
        <v>1235</v>
      </c>
      <c r="I7" s="3">
        <f t="shared" si="1"/>
        <v>1</v>
      </c>
      <c r="J7" s="1">
        <v>0</v>
      </c>
      <c r="K7" s="41">
        <v>1</v>
      </c>
    </row>
    <row r="8" spans="1:13" ht="17.25" customHeight="1">
      <c r="A8" s="40" t="s">
        <v>60</v>
      </c>
      <c r="B8" s="4"/>
      <c r="C8" s="5">
        <v>1</v>
      </c>
      <c r="D8" s="5">
        <v>32</v>
      </c>
      <c r="E8" s="4">
        <v>1156</v>
      </c>
      <c r="F8" s="3">
        <f t="shared" si="2"/>
        <v>3804</v>
      </c>
      <c r="G8" s="5">
        <v>1833</v>
      </c>
      <c r="H8" s="5">
        <v>1971</v>
      </c>
      <c r="I8" s="3">
        <f t="shared" si="1"/>
        <v>9</v>
      </c>
      <c r="J8" s="42">
        <v>0</v>
      </c>
      <c r="K8" s="43">
        <v>9</v>
      </c>
      <c r="L8" s="44"/>
      <c r="M8" s="45"/>
    </row>
    <row r="9" spans="1:11" ht="16.5">
      <c r="A9" s="40" t="s">
        <v>61</v>
      </c>
      <c r="B9" s="4"/>
      <c r="C9" s="5">
        <v>1</v>
      </c>
      <c r="D9" s="5">
        <v>28</v>
      </c>
      <c r="E9" s="4">
        <v>1019</v>
      </c>
      <c r="F9" s="3">
        <f t="shared" si="2"/>
        <v>2425</v>
      </c>
      <c r="G9" s="5">
        <v>1243</v>
      </c>
      <c r="H9" s="5">
        <v>1182</v>
      </c>
      <c r="I9" s="3">
        <f t="shared" si="1"/>
        <v>2</v>
      </c>
      <c r="J9" s="42">
        <v>1</v>
      </c>
      <c r="K9" s="43">
        <v>1</v>
      </c>
    </row>
    <row r="10" spans="1:11" ht="16.5">
      <c r="A10" s="40" t="s">
        <v>62</v>
      </c>
      <c r="B10" s="4"/>
      <c r="C10" s="5">
        <v>1</v>
      </c>
      <c r="D10" s="5">
        <v>25</v>
      </c>
      <c r="E10" s="4">
        <v>914</v>
      </c>
      <c r="F10" s="3">
        <f t="shared" si="2"/>
        <v>2578</v>
      </c>
      <c r="G10" s="5">
        <v>1253</v>
      </c>
      <c r="H10" s="5">
        <v>1325</v>
      </c>
      <c r="I10" s="3">
        <f t="shared" si="1"/>
        <v>5</v>
      </c>
      <c r="J10" s="42">
        <v>0</v>
      </c>
      <c r="K10" s="43">
        <v>5</v>
      </c>
    </row>
    <row r="11" spans="1:11" ht="16.5">
      <c r="A11" s="40" t="s">
        <v>63</v>
      </c>
      <c r="B11" s="4"/>
      <c r="C11" s="5">
        <v>1</v>
      </c>
      <c r="D11" s="5">
        <v>36</v>
      </c>
      <c r="E11" s="4">
        <v>1231</v>
      </c>
      <c r="F11" s="3">
        <f t="shared" si="2"/>
        <v>3807</v>
      </c>
      <c r="G11" s="5">
        <v>1808</v>
      </c>
      <c r="H11" s="5">
        <v>1999</v>
      </c>
      <c r="I11" s="3">
        <f t="shared" si="1"/>
        <v>11</v>
      </c>
      <c r="J11" s="42">
        <v>3</v>
      </c>
      <c r="K11" s="43">
        <v>8</v>
      </c>
    </row>
    <row r="12" spans="1:11" ht="16.5">
      <c r="A12" s="40" t="s">
        <v>64</v>
      </c>
      <c r="B12" s="4"/>
      <c r="C12" s="5">
        <v>1</v>
      </c>
      <c r="D12" s="5">
        <v>28</v>
      </c>
      <c r="E12" s="4">
        <v>925</v>
      </c>
      <c r="F12" s="3">
        <f t="shared" si="2"/>
        <v>2702</v>
      </c>
      <c r="G12" s="46">
        <v>1374</v>
      </c>
      <c r="H12" s="5">
        <v>1328</v>
      </c>
      <c r="I12" s="3">
        <f t="shared" si="1"/>
        <v>20</v>
      </c>
      <c r="J12" s="3">
        <v>4</v>
      </c>
      <c r="K12" s="43">
        <v>16</v>
      </c>
    </row>
    <row r="13" spans="1:11" ht="16.5">
      <c r="A13" s="40" t="s">
        <v>65</v>
      </c>
      <c r="B13" s="4"/>
      <c r="C13" s="5">
        <v>1</v>
      </c>
      <c r="D13" s="5">
        <v>30</v>
      </c>
      <c r="E13" s="4">
        <v>976</v>
      </c>
      <c r="F13" s="3">
        <f t="shared" si="2"/>
        <v>2950</v>
      </c>
      <c r="G13" s="5">
        <v>1393</v>
      </c>
      <c r="H13" s="5">
        <v>1557</v>
      </c>
      <c r="I13" s="3">
        <f t="shared" si="1"/>
        <v>3</v>
      </c>
      <c r="J13" s="42">
        <v>1</v>
      </c>
      <c r="K13" s="43">
        <v>2</v>
      </c>
    </row>
    <row r="14" spans="1:11" ht="16.5">
      <c r="A14" s="40" t="s">
        <v>66</v>
      </c>
      <c r="B14" s="4"/>
      <c r="C14" s="5">
        <v>1</v>
      </c>
      <c r="D14" s="5">
        <v>25</v>
      </c>
      <c r="E14" s="4">
        <v>921</v>
      </c>
      <c r="F14" s="3">
        <f t="shared" si="2"/>
        <v>2741</v>
      </c>
      <c r="G14" s="5">
        <v>1314</v>
      </c>
      <c r="H14" s="5">
        <v>1427</v>
      </c>
      <c r="I14" s="3">
        <f t="shared" si="1"/>
        <v>7</v>
      </c>
      <c r="J14" s="42">
        <v>3</v>
      </c>
      <c r="K14" s="43">
        <v>4</v>
      </c>
    </row>
    <row r="15" spans="1:11" ht="16.5">
      <c r="A15" s="47" t="s">
        <v>67</v>
      </c>
      <c r="B15" s="48"/>
      <c r="C15" s="49">
        <f aca="true" t="shared" si="3" ref="C15:H15">SUM(C16:C32)</f>
        <v>17</v>
      </c>
      <c r="D15" s="49">
        <f t="shared" si="3"/>
        <v>400</v>
      </c>
      <c r="E15" s="49">
        <f t="shared" si="3"/>
        <v>22797</v>
      </c>
      <c r="F15" s="49">
        <f t="shared" si="3"/>
        <v>70526</v>
      </c>
      <c r="G15" s="49">
        <f t="shared" si="3"/>
        <v>36084</v>
      </c>
      <c r="H15" s="49">
        <f t="shared" si="3"/>
        <v>34442</v>
      </c>
      <c r="I15" s="49">
        <f aca="true" t="shared" si="4" ref="I15:I58">SUM(J15:K15)</f>
        <v>377</v>
      </c>
      <c r="J15" s="49">
        <f>SUM(J16:J32)</f>
        <v>111</v>
      </c>
      <c r="K15" s="50">
        <f>SUM(K16:K32)</f>
        <v>266</v>
      </c>
    </row>
    <row r="16" spans="1:11" ht="16.5">
      <c r="A16" s="40" t="s">
        <v>68</v>
      </c>
      <c r="B16" s="4"/>
      <c r="C16" s="5">
        <v>1</v>
      </c>
      <c r="D16" s="5">
        <v>14</v>
      </c>
      <c r="E16" s="4">
        <v>1204</v>
      </c>
      <c r="F16" s="3">
        <f>SUM(G16:H16)</f>
        <v>3826</v>
      </c>
      <c r="G16" s="5">
        <v>1934</v>
      </c>
      <c r="H16" s="5">
        <v>1892</v>
      </c>
      <c r="I16" s="3">
        <f t="shared" si="4"/>
        <v>5</v>
      </c>
      <c r="J16" s="42">
        <v>2</v>
      </c>
      <c r="K16" s="43">
        <v>3</v>
      </c>
    </row>
    <row r="17" spans="1:11" ht="16.5">
      <c r="A17" s="40" t="s">
        <v>69</v>
      </c>
      <c r="B17" s="4"/>
      <c r="C17" s="5">
        <v>1</v>
      </c>
      <c r="D17" s="5">
        <v>21</v>
      </c>
      <c r="E17" s="4">
        <v>1108</v>
      </c>
      <c r="F17" s="3">
        <f>SUM(G17:H17)</f>
        <v>2897</v>
      </c>
      <c r="G17" s="5">
        <v>1549</v>
      </c>
      <c r="H17" s="5">
        <v>1348</v>
      </c>
      <c r="I17" s="3">
        <f t="shared" si="4"/>
        <v>6</v>
      </c>
      <c r="J17" s="42">
        <v>1</v>
      </c>
      <c r="K17" s="43">
        <v>5</v>
      </c>
    </row>
    <row r="18" spans="1:11" ht="16.5">
      <c r="A18" s="40" t="s">
        <v>70</v>
      </c>
      <c r="B18" s="1"/>
      <c r="C18" s="1">
        <v>1</v>
      </c>
      <c r="D18" s="1">
        <v>25</v>
      </c>
      <c r="E18" s="2">
        <v>1236</v>
      </c>
      <c r="F18" s="3">
        <f>SUM(G18:H18)</f>
        <v>3580</v>
      </c>
      <c r="G18" s="1">
        <v>1847</v>
      </c>
      <c r="H18" s="1">
        <v>1733</v>
      </c>
      <c r="I18" s="3">
        <f t="shared" si="4"/>
        <v>30</v>
      </c>
      <c r="J18" s="1">
        <v>11</v>
      </c>
      <c r="K18" s="41">
        <v>19</v>
      </c>
    </row>
    <row r="19" spans="1:11" ht="16.5">
      <c r="A19" s="40" t="s">
        <v>71</v>
      </c>
      <c r="B19" s="4"/>
      <c r="C19" s="5">
        <v>1</v>
      </c>
      <c r="D19" s="5">
        <v>21</v>
      </c>
      <c r="E19" s="4">
        <v>904</v>
      </c>
      <c r="F19" s="3">
        <f>SUM(G19:H19)</f>
        <v>3115</v>
      </c>
      <c r="G19" s="5">
        <v>1641</v>
      </c>
      <c r="H19" s="5">
        <v>1474</v>
      </c>
      <c r="I19" s="3">
        <f t="shared" si="4"/>
        <v>12</v>
      </c>
      <c r="J19" s="42">
        <v>7</v>
      </c>
      <c r="K19" s="43">
        <v>5</v>
      </c>
    </row>
    <row r="20" spans="1:11" ht="16.5">
      <c r="A20" s="40" t="s">
        <v>72</v>
      </c>
      <c r="B20" s="4"/>
      <c r="C20" s="5">
        <v>1</v>
      </c>
      <c r="D20" s="5">
        <v>25</v>
      </c>
      <c r="E20" s="4">
        <v>1847</v>
      </c>
      <c r="F20" s="3">
        <f aca="true" t="shared" si="5" ref="F20:F32">SUM(G20:H20)</f>
        <v>6859</v>
      </c>
      <c r="G20" s="5">
        <v>3505</v>
      </c>
      <c r="H20" s="5">
        <v>3354</v>
      </c>
      <c r="I20" s="3">
        <f>SUM(J20:K20)</f>
        <v>27</v>
      </c>
      <c r="J20" s="42">
        <v>5</v>
      </c>
      <c r="K20" s="43">
        <v>22</v>
      </c>
    </row>
    <row r="21" spans="1:11" ht="16.5">
      <c r="A21" s="40" t="s">
        <v>73</v>
      </c>
      <c r="B21" s="4"/>
      <c r="C21" s="5">
        <v>1</v>
      </c>
      <c r="D21" s="5">
        <v>29</v>
      </c>
      <c r="E21" s="4">
        <v>2086</v>
      </c>
      <c r="F21" s="3">
        <f t="shared" si="5"/>
        <v>7405</v>
      </c>
      <c r="G21" s="5">
        <v>3750</v>
      </c>
      <c r="H21" s="5">
        <v>3655</v>
      </c>
      <c r="I21" s="3">
        <f t="shared" si="4"/>
        <v>8</v>
      </c>
      <c r="J21" s="42">
        <v>3</v>
      </c>
      <c r="K21" s="43">
        <v>5</v>
      </c>
    </row>
    <row r="22" spans="1:11" ht="16.5">
      <c r="A22" s="40" t="s">
        <v>74</v>
      </c>
      <c r="B22" s="4"/>
      <c r="C22" s="5">
        <v>1</v>
      </c>
      <c r="D22" s="5">
        <v>19</v>
      </c>
      <c r="E22" s="4">
        <v>1519</v>
      </c>
      <c r="F22" s="3">
        <f t="shared" si="5"/>
        <v>4597</v>
      </c>
      <c r="G22" s="5">
        <v>2319</v>
      </c>
      <c r="H22" s="5">
        <v>2278</v>
      </c>
      <c r="I22" s="3">
        <f t="shared" si="4"/>
        <v>36</v>
      </c>
      <c r="J22" s="42">
        <v>8</v>
      </c>
      <c r="K22" s="43">
        <v>28</v>
      </c>
    </row>
    <row r="23" spans="1:11" ht="16.5">
      <c r="A23" s="40" t="s">
        <v>75</v>
      </c>
      <c r="B23" s="4"/>
      <c r="C23" s="5">
        <v>1</v>
      </c>
      <c r="D23" s="5">
        <v>20</v>
      </c>
      <c r="E23" s="4">
        <v>1797</v>
      </c>
      <c r="F23" s="3">
        <f t="shared" si="5"/>
        <v>5615</v>
      </c>
      <c r="G23" s="5">
        <v>2826</v>
      </c>
      <c r="H23" s="5">
        <v>2789</v>
      </c>
      <c r="I23" s="3">
        <f t="shared" si="4"/>
        <v>31</v>
      </c>
      <c r="J23" s="42">
        <v>17</v>
      </c>
      <c r="K23" s="43">
        <v>14</v>
      </c>
    </row>
    <row r="24" spans="1:11" ht="16.5">
      <c r="A24" s="40" t="s">
        <v>76</v>
      </c>
      <c r="B24" s="4"/>
      <c r="C24" s="5">
        <v>1</v>
      </c>
      <c r="D24" s="5">
        <v>27</v>
      </c>
      <c r="E24" s="4">
        <v>1326</v>
      </c>
      <c r="F24" s="3">
        <f t="shared" si="5"/>
        <v>3886</v>
      </c>
      <c r="G24" s="5">
        <v>2015</v>
      </c>
      <c r="H24" s="5">
        <v>1871</v>
      </c>
      <c r="I24" s="3">
        <f t="shared" si="4"/>
        <v>78</v>
      </c>
      <c r="J24" s="42">
        <v>22</v>
      </c>
      <c r="K24" s="43">
        <v>56</v>
      </c>
    </row>
    <row r="25" spans="1:11" ht="16.5">
      <c r="A25" s="40" t="s">
        <v>77</v>
      </c>
      <c r="B25" s="4"/>
      <c r="C25" s="5">
        <v>1</v>
      </c>
      <c r="D25" s="5">
        <v>26</v>
      </c>
      <c r="E25" s="4">
        <v>1366</v>
      </c>
      <c r="F25" s="3">
        <f t="shared" si="5"/>
        <v>4599</v>
      </c>
      <c r="G25" s="5">
        <v>2272</v>
      </c>
      <c r="H25" s="5">
        <v>2327</v>
      </c>
      <c r="I25" s="3">
        <f t="shared" si="4"/>
        <v>12</v>
      </c>
      <c r="J25" s="42">
        <v>5</v>
      </c>
      <c r="K25" s="43">
        <v>7</v>
      </c>
    </row>
    <row r="26" spans="1:11" ht="16.5">
      <c r="A26" s="40" t="s">
        <v>78</v>
      </c>
      <c r="B26" s="4"/>
      <c r="C26" s="5">
        <v>1</v>
      </c>
      <c r="D26" s="5">
        <v>22</v>
      </c>
      <c r="E26" s="4">
        <v>1234</v>
      </c>
      <c r="F26" s="3">
        <f t="shared" si="5"/>
        <v>3883</v>
      </c>
      <c r="G26" s="5">
        <v>1949</v>
      </c>
      <c r="H26" s="5">
        <v>1934</v>
      </c>
      <c r="I26" s="3">
        <f t="shared" si="4"/>
        <v>16</v>
      </c>
      <c r="J26" s="42">
        <v>4</v>
      </c>
      <c r="K26" s="43">
        <v>12</v>
      </c>
    </row>
    <row r="27" spans="1:11" ht="16.5">
      <c r="A27" s="40" t="s">
        <v>79</v>
      </c>
      <c r="B27" s="4"/>
      <c r="C27" s="5">
        <v>1</v>
      </c>
      <c r="D27" s="5">
        <v>19</v>
      </c>
      <c r="E27" s="4">
        <v>809</v>
      </c>
      <c r="F27" s="3">
        <f t="shared" si="5"/>
        <v>2355</v>
      </c>
      <c r="G27" s="5">
        <v>1278</v>
      </c>
      <c r="H27" s="5">
        <v>1077</v>
      </c>
      <c r="I27" s="3">
        <f t="shared" si="4"/>
        <v>14</v>
      </c>
      <c r="J27" s="42">
        <v>1</v>
      </c>
      <c r="K27" s="43">
        <v>13</v>
      </c>
    </row>
    <row r="28" spans="1:11" ht="16.5">
      <c r="A28" s="40" t="s">
        <v>80</v>
      </c>
      <c r="B28" s="4"/>
      <c r="C28" s="5">
        <v>1</v>
      </c>
      <c r="D28" s="5">
        <v>31</v>
      </c>
      <c r="E28" s="4">
        <v>1439</v>
      </c>
      <c r="F28" s="3">
        <f t="shared" si="5"/>
        <v>4526</v>
      </c>
      <c r="G28" s="5">
        <v>2327</v>
      </c>
      <c r="H28" s="5">
        <v>2199</v>
      </c>
      <c r="I28" s="3">
        <f t="shared" si="4"/>
        <v>28</v>
      </c>
      <c r="J28" s="42">
        <v>6</v>
      </c>
      <c r="K28" s="43">
        <v>22</v>
      </c>
    </row>
    <row r="29" spans="1:11" ht="16.5">
      <c r="A29" s="40" t="s">
        <v>81</v>
      </c>
      <c r="B29" s="4"/>
      <c r="C29" s="5">
        <v>1</v>
      </c>
      <c r="D29" s="5">
        <v>33</v>
      </c>
      <c r="E29" s="4">
        <v>1577</v>
      </c>
      <c r="F29" s="3">
        <f t="shared" si="5"/>
        <v>3926</v>
      </c>
      <c r="G29" s="5">
        <v>2097</v>
      </c>
      <c r="H29" s="5">
        <v>1829</v>
      </c>
      <c r="I29" s="3">
        <f t="shared" si="4"/>
        <v>29</v>
      </c>
      <c r="J29" s="42">
        <v>7</v>
      </c>
      <c r="K29" s="43">
        <v>22</v>
      </c>
    </row>
    <row r="30" spans="1:11" ht="16.5">
      <c r="A30" s="40" t="s">
        <v>82</v>
      </c>
      <c r="B30" s="4"/>
      <c r="C30" s="5">
        <v>1</v>
      </c>
      <c r="D30" s="5">
        <v>19</v>
      </c>
      <c r="E30" s="4">
        <v>880</v>
      </c>
      <c r="F30" s="3">
        <f t="shared" si="5"/>
        <v>2135</v>
      </c>
      <c r="G30" s="5">
        <v>1102</v>
      </c>
      <c r="H30" s="5">
        <v>1033</v>
      </c>
      <c r="I30" s="3">
        <f t="shared" si="4"/>
        <v>14</v>
      </c>
      <c r="J30" s="42">
        <v>7</v>
      </c>
      <c r="K30" s="43">
        <v>7</v>
      </c>
    </row>
    <row r="31" spans="1:11" ht="16.5">
      <c r="A31" s="40" t="s">
        <v>83</v>
      </c>
      <c r="B31" s="4"/>
      <c r="C31" s="5">
        <v>1</v>
      </c>
      <c r="D31" s="5">
        <v>33</v>
      </c>
      <c r="E31" s="4">
        <v>1649</v>
      </c>
      <c r="F31" s="3">
        <f t="shared" si="5"/>
        <v>4787</v>
      </c>
      <c r="G31" s="5">
        <v>2404</v>
      </c>
      <c r="H31" s="5">
        <v>2383</v>
      </c>
      <c r="I31" s="3">
        <f t="shared" si="4"/>
        <v>7</v>
      </c>
      <c r="J31" s="42">
        <v>5</v>
      </c>
      <c r="K31" s="43">
        <v>2</v>
      </c>
    </row>
    <row r="32" spans="1:11" ht="16.5">
      <c r="A32" s="40" t="s">
        <v>84</v>
      </c>
      <c r="B32" s="4"/>
      <c r="C32" s="5">
        <v>1</v>
      </c>
      <c r="D32" s="5">
        <v>16</v>
      </c>
      <c r="E32" s="4">
        <v>816</v>
      </c>
      <c r="F32" s="3">
        <f t="shared" si="5"/>
        <v>2535</v>
      </c>
      <c r="G32" s="5">
        <v>1269</v>
      </c>
      <c r="H32" s="5">
        <v>1266</v>
      </c>
      <c r="I32" s="3">
        <f t="shared" si="4"/>
        <v>24</v>
      </c>
      <c r="J32" s="42">
        <v>0</v>
      </c>
      <c r="K32" s="43">
        <v>24</v>
      </c>
    </row>
    <row r="33" spans="1:11" ht="16.5">
      <c r="A33" s="51" t="s">
        <v>85</v>
      </c>
      <c r="B33" s="52">
        <v>1</v>
      </c>
      <c r="C33" s="53">
        <f>SUM(C34:C58)</f>
        <v>25</v>
      </c>
      <c r="D33" s="53">
        <f>SUM(D34:D58)</f>
        <v>606</v>
      </c>
      <c r="E33" s="53">
        <f>SUM(E34:E58)</f>
        <v>39791</v>
      </c>
      <c r="F33" s="53">
        <f>SUM(F34:F58)</f>
        <v>116233</v>
      </c>
      <c r="G33" s="53">
        <f>SUM(G34:G58)</f>
        <v>56406</v>
      </c>
      <c r="H33" s="53">
        <f>SUM(H34:H58)</f>
        <v>59827</v>
      </c>
      <c r="I33" s="53">
        <f t="shared" si="4"/>
        <v>300</v>
      </c>
      <c r="J33" s="53">
        <f>SUM(J34:J58)</f>
        <v>141</v>
      </c>
      <c r="K33" s="54">
        <f>SUM(K34:K58)</f>
        <v>159</v>
      </c>
    </row>
    <row r="34" spans="1:11" ht="16.5">
      <c r="A34" s="40" t="s">
        <v>86</v>
      </c>
      <c r="B34" s="1"/>
      <c r="C34" s="1">
        <v>1</v>
      </c>
      <c r="D34" s="1">
        <v>16</v>
      </c>
      <c r="E34" s="2">
        <v>1236</v>
      </c>
      <c r="F34" s="3">
        <v>3753</v>
      </c>
      <c r="G34" s="1">
        <v>1794</v>
      </c>
      <c r="H34" s="1">
        <v>1959</v>
      </c>
      <c r="I34" s="3">
        <f>SUM(J34:K34)</f>
        <v>6</v>
      </c>
      <c r="J34" s="1">
        <v>4</v>
      </c>
      <c r="K34" s="41">
        <v>2</v>
      </c>
    </row>
    <row r="35" spans="1:11" ht="16.5">
      <c r="A35" s="40" t="s">
        <v>87</v>
      </c>
      <c r="B35" s="1"/>
      <c r="C35" s="1">
        <v>1</v>
      </c>
      <c r="D35" s="1">
        <v>31</v>
      </c>
      <c r="E35" s="2">
        <v>2165</v>
      </c>
      <c r="F35" s="3">
        <v>6279</v>
      </c>
      <c r="G35" s="1">
        <v>3079</v>
      </c>
      <c r="H35" s="1">
        <v>3200</v>
      </c>
      <c r="I35" s="3">
        <f>SUM(J35:K35)</f>
        <v>14</v>
      </c>
      <c r="J35" s="1">
        <v>8</v>
      </c>
      <c r="K35" s="41">
        <v>6</v>
      </c>
    </row>
    <row r="36" spans="1:11" ht="16.5">
      <c r="A36" s="40" t="s">
        <v>88</v>
      </c>
      <c r="B36" s="4"/>
      <c r="C36" s="5">
        <v>1</v>
      </c>
      <c r="D36" s="5">
        <v>17</v>
      </c>
      <c r="E36" s="4">
        <v>1350</v>
      </c>
      <c r="F36" s="3">
        <v>4122</v>
      </c>
      <c r="G36" s="5">
        <v>1942</v>
      </c>
      <c r="H36" s="5">
        <v>2180</v>
      </c>
      <c r="I36" s="3">
        <f t="shared" si="4"/>
        <v>13</v>
      </c>
      <c r="J36" s="42">
        <v>8</v>
      </c>
      <c r="K36" s="43">
        <v>5</v>
      </c>
    </row>
    <row r="37" spans="1:11" ht="16.5">
      <c r="A37" s="40" t="s">
        <v>89</v>
      </c>
      <c r="B37" s="4"/>
      <c r="C37" s="5">
        <v>1</v>
      </c>
      <c r="D37" s="5">
        <v>24</v>
      </c>
      <c r="E37" s="4">
        <v>1492</v>
      </c>
      <c r="F37" s="3">
        <v>4523</v>
      </c>
      <c r="G37" s="5">
        <v>2152</v>
      </c>
      <c r="H37" s="5">
        <v>2371</v>
      </c>
      <c r="I37" s="3">
        <f t="shared" si="4"/>
        <v>6</v>
      </c>
      <c r="J37" s="42">
        <v>3</v>
      </c>
      <c r="K37" s="43">
        <v>3</v>
      </c>
    </row>
    <row r="38" spans="1:11" ht="16.5">
      <c r="A38" s="40" t="s">
        <v>90</v>
      </c>
      <c r="B38" s="4"/>
      <c r="C38" s="5">
        <v>1</v>
      </c>
      <c r="D38" s="5">
        <v>16</v>
      </c>
      <c r="E38" s="4">
        <v>1785</v>
      </c>
      <c r="F38" s="3">
        <v>5249</v>
      </c>
      <c r="G38" s="5">
        <v>2530</v>
      </c>
      <c r="H38" s="5">
        <v>2719</v>
      </c>
      <c r="I38" s="3">
        <f t="shared" si="4"/>
        <v>8</v>
      </c>
      <c r="J38" s="42">
        <v>4</v>
      </c>
      <c r="K38" s="43">
        <v>4</v>
      </c>
    </row>
    <row r="39" spans="1:11" ht="16.5">
      <c r="A39" s="40" t="s">
        <v>91</v>
      </c>
      <c r="B39" s="4"/>
      <c r="C39" s="5">
        <v>1</v>
      </c>
      <c r="D39" s="5">
        <v>20</v>
      </c>
      <c r="E39" s="4">
        <v>2396</v>
      </c>
      <c r="F39" s="3">
        <v>6910</v>
      </c>
      <c r="G39" s="5">
        <v>3208</v>
      </c>
      <c r="H39" s="5">
        <v>3702</v>
      </c>
      <c r="I39" s="3">
        <f t="shared" si="4"/>
        <v>2</v>
      </c>
      <c r="J39" s="42">
        <v>1</v>
      </c>
      <c r="K39" s="43">
        <v>1</v>
      </c>
    </row>
    <row r="40" spans="1:11" ht="16.5">
      <c r="A40" s="40" t="s">
        <v>92</v>
      </c>
      <c r="B40" s="4"/>
      <c r="C40" s="5">
        <v>1</v>
      </c>
      <c r="D40" s="5">
        <v>29</v>
      </c>
      <c r="E40" s="4">
        <v>2020</v>
      </c>
      <c r="F40" s="3">
        <v>5619</v>
      </c>
      <c r="G40" s="5">
        <v>2731</v>
      </c>
      <c r="H40" s="5">
        <v>2888</v>
      </c>
      <c r="I40" s="3">
        <f t="shared" si="4"/>
        <v>14</v>
      </c>
      <c r="J40" s="42">
        <v>7</v>
      </c>
      <c r="K40" s="43">
        <v>7</v>
      </c>
    </row>
    <row r="41" spans="1:11" ht="16.5">
      <c r="A41" s="40" t="s">
        <v>93</v>
      </c>
      <c r="B41" s="4"/>
      <c r="C41" s="5">
        <v>1</v>
      </c>
      <c r="D41" s="5">
        <v>20</v>
      </c>
      <c r="E41" s="4">
        <v>1203</v>
      </c>
      <c r="F41" s="3">
        <v>3826</v>
      </c>
      <c r="G41" s="5">
        <v>1861</v>
      </c>
      <c r="H41" s="5">
        <v>1965</v>
      </c>
      <c r="I41" s="3">
        <f t="shared" si="4"/>
        <v>8</v>
      </c>
      <c r="J41" s="42">
        <v>3</v>
      </c>
      <c r="K41" s="43">
        <v>5</v>
      </c>
    </row>
    <row r="42" spans="1:11" ht="16.5">
      <c r="A42" s="40" t="s">
        <v>94</v>
      </c>
      <c r="B42" s="4"/>
      <c r="C42" s="5">
        <v>1</v>
      </c>
      <c r="D42" s="5">
        <v>12</v>
      </c>
      <c r="E42" s="4">
        <v>1695</v>
      </c>
      <c r="F42" s="3">
        <v>4686</v>
      </c>
      <c r="G42" s="5">
        <v>2199</v>
      </c>
      <c r="H42" s="5">
        <v>2487</v>
      </c>
      <c r="I42" s="3">
        <f t="shared" si="4"/>
        <v>10</v>
      </c>
      <c r="J42" s="42">
        <v>3</v>
      </c>
      <c r="K42" s="43">
        <v>7</v>
      </c>
    </row>
    <row r="43" spans="1:11" ht="16.5">
      <c r="A43" s="40" t="s">
        <v>95</v>
      </c>
      <c r="B43" s="4"/>
      <c r="C43" s="5">
        <v>1</v>
      </c>
      <c r="D43" s="5">
        <v>33</v>
      </c>
      <c r="E43" s="4">
        <v>2173</v>
      </c>
      <c r="F43" s="3">
        <v>6393</v>
      </c>
      <c r="G43" s="5">
        <v>3139</v>
      </c>
      <c r="H43" s="5">
        <v>3254</v>
      </c>
      <c r="I43" s="3">
        <f t="shared" si="4"/>
        <v>16</v>
      </c>
      <c r="J43" s="42">
        <v>4</v>
      </c>
      <c r="K43" s="43">
        <v>12</v>
      </c>
    </row>
    <row r="44" spans="1:11" ht="16.5">
      <c r="A44" s="40" t="s">
        <v>96</v>
      </c>
      <c r="B44" s="4"/>
      <c r="C44" s="5">
        <v>1</v>
      </c>
      <c r="D44" s="5">
        <v>22</v>
      </c>
      <c r="E44" s="4">
        <v>912</v>
      </c>
      <c r="F44" s="3">
        <v>2476</v>
      </c>
      <c r="G44" s="5">
        <v>1218</v>
      </c>
      <c r="H44" s="5">
        <v>1258</v>
      </c>
      <c r="I44" s="3">
        <f t="shared" si="4"/>
        <v>5</v>
      </c>
      <c r="J44" s="42">
        <v>1</v>
      </c>
      <c r="K44" s="43">
        <v>4</v>
      </c>
    </row>
    <row r="45" spans="1:11" ht="16.5">
      <c r="A45" s="40" t="s">
        <v>97</v>
      </c>
      <c r="B45" s="4"/>
      <c r="C45" s="5">
        <v>1</v>
      </c>
      <c r="D45" s="5">
        <v>25</v>
      </c>
      <c r="E45" s="4">
        <v>1189</v>
      </c>
      <c r="F45" s="3">
        <v>3543</v>
      </c>
      <c r="G45" s="5">
        <v>1668</v>
      </c>
      <c r="H45" s="5">
        <v>1875</v>
      </c>
      <c r="I45" s="3">
        <f t="shared" si="4"/>
        <v>11</v>
      </c>
      <c r="J45" s="42">
        <v>6</v>
      </c>
      <c r="K45" s="43">
        <v>5</v>
      </c>
    </row>
    <row r="46" spans="1:11" ht="16.5">
      <c r="A46" s="40" t="s">
        <v>98</v>
      </c>
      <c r="B46" s="4"/>
      <c r="C46" s="5">
        <v>1</v>
      </c>
      <c r="D46" s="5">
        <v>24</v>
      </c>
      <c r="E46" s="4">
        <v>1213</v>
      </c>
      <c r="F46" s="3">
        <v>3326</v>
      </c>
      <c r="G46" s="5">
        <v>1678</v>
      </c>
      <c r="H46" s="5">
        <v>1648</v>
      </c>
      <c r="I46" s="3">
        <f t="shared" si="4"/>
        <v>6</v>
      </c>
      <c r="J46" s="42">
        <v>3</v>
      </c>
      <c r="K46" s="43">
        <v>3</v>
      </c>
    </row>
    <row r="47" spans="1:11" ht="16.5">
      <c r="A47" s="40" t="s">
        <v>99</v>
      </c>
      <c r="B47" s="4"/>
      <c r="C47" s="5">
        <v>1</v>
      </c>
      <c r="D47" s="5">
        <v>28</v>
      </c>
      <c r="E47" s="4">
        <v>2610</v>
      </c>
      <c r="F47" s="3">
        <v>7615</v>
      </c>
      <c r="G47" s="5">
        <v>3729</v>
      </c>
      <c r="H47" s="5">
        <v>3886</v>
      </c>
      <c r="I47" s="3">
        <f t="shared" si="4"/>
        <v>29</v>
      </c>
      <c r="J47" s="42">
        <v>10</v>
      </c>
      <c r="K47" s="43">
        <v>19</v>
      </c>
    </row>
    <row r="48" spans="1:11" ht="16.5">
      <c r="A48" s="40" t="s">
        <v>100</v>
      </c>
      <c r="B48" s="4"/>
      <c r="C48" s="5">
        <v>1</v>
      </c>
      <c r="D48" s="5">
        <v>21</v>
      </c>
      <c r="E48" s="4">
        <v>1214</v>
      </c>
      <c r="F48" s="3">
        <v>3277</v>
      </c>
      <c r="G48" s="5">
        <v>1643</v>
      </c>
      <c r="H48" s="5">
        <v>1634</v>
      </c>
      <c r="I48" s="3">
        <f t="shared" si="4"/>
        <v>7</v>
      </c>
      <c r="J48" s="42">
        <v>6</v>
      </c>
      <c r="K48" s="43">
        <v>1</v>
      </c>
    </row>
    <row r="49" spans="1:11" ht="16.5">
      <c r="A49" s="40" t="s">
        <v>101</v>
      </c>
      <c r="B49" s="4"/>
      <c r="C49" s="5">
        <v>1</v>
      </c>
      <c r="D49" s="5">
        <v>24</v>
      </c>
      <c r="E49" s="4">
        <v>1056</v>
      </c>
      <c r="F49" s="3">
        <v>3395</v>
      </c>
      <c r="G49" s="5">
        <v>1642</v>
      </c>
      <c r="H49" s="5">
        <v>1753</v>
      </c>
      <c r="I49" s="3">
        <f t="shared" si="4"/>
        <v>3</v>
      </c>
      <c r="J49" s="42">
        <v>1</v>
      </c>
      <c r="K49" s="43">
        <v>2</v>
      </c>
    </row>
    <row r="50" spans="1:11" ht="16.5">
      <c r="A50" s="40" t="s">
        <v>102</v>
      </c>
      <c r="B50" s="4"/>
      <c r="C50" s="5">
        <v>1</v>
      </c>
      <c r="D50" s="5">
        <v>22</v>
      </c>
      <c r="E50" s="4">
        <v>975</v>
      </c>
      <c r="F50" s="3">
        <v>2757</v>
      </c>
      <c r="G50" s="5">
        <v>1412</v>
      </c>
      <c r="H50" s="5">
        <v>1345</v>
      </c>
      <c r="I50" s="3">
        <f t="shared" si="4"/>
        <v>9</v>
      </c>
      <c r="J50" s="42">
        <v>5</v>
      </c>
      <c r="K50" s="43">
        <v>4</v>
      </c>
    </row>
    <row r="51" spans="1:11" ht="16.5">
      <c r="A51" s="40" t="s">
        <v>103</v>
      </c>
      <c r="B51" s="4"/>
      <c r="C51" s="5">
        <v>1</v>
      </c>
      <c r="D51" s="5">
        <v>30</v>
      </c>
      <c r="E51" s="4">
        <v>2140</v>
      </c>
      <c r="F51" s="3">
        <v>6022</v>
      </c>
      <c r="G51" s="5">
        <v>2972</v>
      </c>
      <c r="H51" s="5">
        <v>3050</v>
      </c>
      <c r="I51" s="3">
        <f t="shared" si="4"/>
        <v>14</v>
      </c>
      <c r="J51" s="42">
        <v>4</v>
      </c>
      <c r="K51" s="43">
        <v>10</v>
      </c>
    </row>
    <row r="52" spans="1:11" ht="16.5">
      <c r="A52" s="40" t="s">
        <v>104</v>
      </c>
      <c r="B52" s="4"/>
      <c r="C52" s="5">
        <v>1</v>
      </c>
      <c r="D52" s="5">
        <v>33</v>
      </c>
      <c r="E52" s="4">
        <v>2372</v>
      </c>
      <c r="F52" s="3">
        <v>6931</v>
      </c>
      <c r="G52" s="5">
        <v>3392</v>
      </c>
      <c r="H52" s="5">
        <v>3539</v>
      </c>
      <c r="I52" s="3">
        <f t="shared" si="4"/>
        <v>22</v>
      </c>
      <c r="J52" s="42">
        <v>6</v>
      </c>
      <c r="K52" s="43">
        <v>16</v>
      </c>
    </row>
    <row r="53" spans="1:11" ht="16.5">
      <c r="A53" s="40" t="s">
        <v>105</v>
      </c>
      <c r="B53" s="4"/>
      <c r="C53" s="5">
        <v>1</v>
      </c>
      <c r="D53" s="5">
        <v>34</v>
      </c>
      <c r="E53" s="4">
        <v>2345</v>
      </c>
      <c r="F53" s="3">
        <v>6918</v>
      </c>
      <c r="G53" s="5">
        <v>3374</v>
      </c>
      <c r="H53" s="5">
        <v>3544</v>
      </c>
      <c r="I53" s="3">
        <f t="shared" si="4"/>
        <v>31</v>
      </c>
      <c r="J53" s="42">
        <v>19</v>
      </c>
      <c r="K53" s="43">
        <v>12</v>
      </c>
    </row>
    <row r="54" spans="1:11" ht="16.5">
      <c r="A54" s="40" t="s">
        <v>106</v>
      </c>
      <c r="B54" s="4"/>
      <c r="C54" s="5">
        <v>1</v>
      </c>
      <c r="D54" s="5">
        <v>20</v>
      </c>
      <c r="E54" s="4">
        <v>1094</v>
      </c>
      <c r="F54" s="3">
        <v>3353</v>
      </c>
      <c r="G54" s="5">
        <v>1577</v>
      </c>
      <c r="H54" s="5">
        <v>1776</v>
      </c>
      <c r="I54" s="3">
        <f t="shared" si="4"/>
        <v>15</v>
      </c>
      <c r="J54" s="42">
        <v>11</v>
      </c>
      <c r="K54" s="43">
        <v>4</v>
      </c>
    </row>
    <row r="55" spans="1:11" ht="16.5">
      <c r="A55" s="40" t="s">
        <v>107</v>
      </c>
      <c r="B55" s="4"/>
      <c r="C55" s="5">
        <v>1</v>
      </c>
      <c r="D55" s="5">
        <v>31</v>
      </c>
      <c r="E55" s="4">
        <v>1515</v>
      </c>
      <c r="F55" s="3">
        <v>4128</v>
      </c>
      <c r="G55" s="5">
        <v>2011</v>
      </c>
      <c r="H55" s="5">
        <v>2117</v>
      </c>
      <c r="I55" s="3">
        <f t="shared" si="4"/>
        <v>7</v>
      </c>
      <c r="J55" s="42">
        <v>3</v>
      </c>
      <c r="K55" s="43">
        <v>4</v>
      </c>
    </row>
    <row r="56" spans="1:11" ht="16.5">
      <c r="A56" s="40" t="s">
        <v>108</v>
      </c>
      <c r="B56" s="1"/>
      <c r="C56" s="1">
        <v>1</v>
      </c>
      <c r="D56" s="1">
        <v>23</v>
      </c>
      <c r="E56" s="2">
        <v>867</v>
      </c>
      <c r="F56" s="3">
        <f>G56+H56</f>
        <v>2755</v>
      </c>
      <c r="G56" s="1">
        <v>1383</v>
      </c>
      <c r="H56" s="1">
        <v>1372</v>
      </c>
      <c r="I56" s="3">
        <f t="shared" si="4"/>
        <v>25</v>
      </c>
      <c r="J56" s="1">
        <v>8</v>
      </c>
      <c r="K56" s="41">
        <v>17</v>
      </c>
    </row>
    <row r="57" spans="1:11" ht="16.5">
      <c r="A57" s="40" t="s">
        <v>109</v>
      </c>
      <c r="B57" s="1"/>
      <c r="C57" s="1">
        <v>1</v>
      </c>
      <c r="D57" s="1">
        <v>26</v>
      </c>
      <c r="E57" s="2">
        <v>1477</v>
      </c>
      <c r="F57" s="3">
        <v>4596</v>
      </c>
      <c r="G57" s="1">
        <v>2243</v>
      </c>
      <c r="H57" s="1">
        <v>2353</v>
      </c>
      <c r="I57" s="3">
        <f t="shared" si="4"/>
        <v>10</v>
      </c>
      <c r="J57" s="1">
        <v>8</v>
      </c>
      <c r="K57" s="41">
        <v>2</v>
      </c>
    </row>
    <row r="58" spans="1:11" ht="16.5">
      <c r="A58" s="40" t="s">
        <v>110</v>
      </c>
      <c r="B58" s="1"/>
      <c r="C58" s="1">
        <v>1</v>
      </c>
      <c r="D58" s="1">
        <v>25</v>
      </c>
      <c r="E58" s="2">
        <v>1297</v>
      </c>
      <c r="F58" s="3">
        <v>3781</v>
      </c>
      <c r="G58" s="1">
        <v>1829</v>
      </c>
      <c r="H58" s="1">
        <v>1952</v>
      </c>
      <c r="I58" s="3">
        <f t="shared" si="4"/>
        <v>9</v>
      </c>
      <c r="J58" s="1">
        <v>5</v>
      </c>
      <c r="K58" s="41">
        <v>4</v>
      </c>
    </row>
    <row r="59" spans="1:11" ht="16.5">
      <c r="A59" s="55" t="s">
        <v>111</v>
      </c>
      <c r="B59" s="56"/>
      <c r="C59" s="57">
        <f>SUM(C60:C81)</f>
        <v>22</v>
      </c>
      <c r="D59" s="57">
        <v>595</v>
      </c>
      <c r="E59" s="57">
        <v>36055</v>
      </c>
      <c r="F59" s="57">
        <v>105342</v>
      </c>
      <c r="G59" s="57">
        <v>51801</v>
      </c>
      <c r="H59" s="57">
        <v>53541</v>
      </c>
      <c r="I59" s="57">
        <v>542</v>
      </c>
      <c r="J59" s="57">
        <v>225</v>
      </c>
      <c r="K59" s="58">
        <v>317</v>
      </c>
    </row>
    <row r="60" spans="1:11" ht="16.5">
      <c r="A60" s="59" t="s">
        <v>112</v>
      </c>
      <c r="B60" s="4"/>
      <c r="C60" s="5">
        <v>1</v>
      </c>
      <c r="D60" s="5">
        <v>26</v>
      </c>
      <c r="E60" s="4">
        <v>1783</v>
      </c>
      <c r="F60" s="3">
        <v>5491</v>
      </c>
      <c r="G60" s="5">
        <v>2623</v>
      </c>
      <c r="H60" s="5">
        <v>2868</v>
      </c>
      <c r="I60" s="3">
        <v>6</v>
      </c>
      <c r="J60" s="42">
        <v>1</v>
      </c>
      <c r="K60" s="43">
        <v>5</v>
      </c>
    </row>
    <row r="61" spans="1:11" ht="16.5">
      <c r="A61" s="40" t="s">
        <v>96</v>
      </c>
      <c r="B61" s="4"/>
      <c r="C61" s="5">
        <v>1</v>
      </c>
      <c r="D61" s="5">
        <v>24</v>
      </c>
      <c r="E61" s="4">
        <v>1279</v>
      </c>
      <c r="F61" s="3">
        <v>4140</v>
      </c>
      <c r="G61" s="5">
        <v>2099</v>
      </c>
      <c r="H61" s="5">
        <v>2041</v>
      </c>
      <c r="I61" s="3">
        <v>23</v>
      </c>
      <c r="J61" s="42">
        <v>3</v>
      </c>
      <c r="K61" s="43">
        <v>20</v>
      </c>
    </row>
    <row r="62" spans="1:11" ht="16.5">
      <c r="A62" s="40" t="s">
        <v>113</v>
      </c>
      <c r="B62" s="4"/>
      <c r="C62" s="5">
        <v>1</v>
      </c>
      <c r="D62" s="5">
        <v>28</v>
      </c>
      <c r="E62" s="4">
        <v>1515</v>
      </c>
      <c r="F62" s="3">
        <v>4292</v>
      </c>
      <c r="G62" s="5">
        <v>2117</v>
      </c>
      <c r="H62" s="5">
        <v>2175</v>
      </c>
      <c r="I62" s="3">
        <v>21</v>
      </c>
      <c r="J62" s="42">
        <v>9</v>
      </c>
      <c r="K62" s="43">
        <v>12</v>
      </c>
    </row>
    <row r="63" spans="1:11" ht="16.5">
      <c r="A63" s="40" t="s">
        <v>114</v>
      </c>
      <c r="B63" s="4"/>
      <c r="C63" s="5">
        <v>1</v>
      </c>
      <c r="D63" s="5">
        <v>21</v>
      </c>
      <c r="E63" s="4">
        <v>2348</v>
      </c>
      <c r="F63" s="3">
        <v>6471</v>
      </c>
      <c r="G63" s="5">
        <v>3158</v>
      </c>
      <c r="H63" s="5">
        <v>3313</v>
      </c>
      <c r="I63" s="3">
        <v>64</v>
      </c>
      <c r="J63" s="42">
        <v>34</v>
      </c>
      <c r="K63" s="43">
        <v>30</v>
      </c>
    </row>
    <row r="64" spans="1:11" ht="16.5">
      <c r="A64" s="40" t="s">
        <v>115</v>
      </c>
      <c r="B64" s="4"/>
      <c r="C64" s="5">
        <v>1</v>
      </c>
      <c r="D64" s="5">
        <v>21</v>
      </c>
      <c r="E64" s="4">
        <v>1050</v>
      </c>
      <c r="F64" s="3">
        <v>3017</v>
      </c>
      <c r="G64" s="5">
        <v>1491</v>
      </c>
      <c r="H64" s="5">
        <v>1526</v>
      </c>
      <c r="I64" s="3">
        <v>18</v>
      </c>
      <c r="J64" s="42">
        <v>6</v>
      </c>
      <c r="K64" s="43">
        <v>12</v>
      </c>
    </row>
    <row r="65" spans="1:11" ht="16.5">
      <c r="A65" s="40" t="s">
        <v>116</v>
      </c>
      <c r="B65" s="4"/>
      <c r="C65" s="5">
        <v>1</v>
      </c>
      <c r="D65" s="5">
        <v>20</v>
      </c>
      <c r="E65" s="4">
        <v>1451</v>
      </c>
      <c r="F65" s="3">
        <v>4457</v>
      </c>
      <c r="G65" s="5">
        <v>2181</v>
      </c>
      <c r="H65" s="5">
        <v>2276</v>
      </c>
      <c r="I65" s="3">
        <v>7</v>
      </c>
      <c r="J65" s="42">
        <v>5</v>
      </c>
      <c r="K65" s="43">
        <v>2</v>
      </c>
    </row>
    <row r="66" spans="1:11" ht="16.5">
      <c r="A66" s="40" t="s">
        <v>117</v>
      </c>
      <c r="B66" s="4"/>
      <c r="C66" s="5">
        <v>1</v>
      </c>
      <c r="D66" s="5">
        <v>16</v>
      </c>
      <c r="E66" s="4">
        <v>1143</v>
      </c>
      <c r="F66" s="3">
        <v>3221</v>
      </c>
      <c r="G66" s="5">
        <v>1576</v>
      </c>
      <c r="H66" s="5">
        <v>1645</v>
      </c>
      <c r="I66" s="3">
        <v>22</v>
      </c>
      <c r="J66" s="42">
        <v>7</v>
      </c>
      <c r="K66" s="43">
        <v>15</v>
      </c>
    </row>
    <row r="67" spans="1:11" ht="16.5">
      <c r="A67" s="40" t="s">
        <v>118</v>
      </c>
      <c r="B67" s="4"/>
      <c r="C67" s="5">
        <v>1</v>
      </c>
      <c r="D67" s="5">
        <v>30</v>
      </c>
      <c r="E67" s="4">
        <v>1012</v>
      </c>
      <c r="F67" s="3">
        <v>3027</v>
      </c>
      <c r="G67" s="5">
        <v>1470</v>
      </c>
      <c r="H67" s="5">
        <v>1557</v>
      </c>
      <c r="I67" s="3">
        <v>1</v>
      </c>
      <c r="J67" s="42">
        <v>1</v>
      </c>
      <c r="K67" s="43"/>
    </row>
    <row r="68" spans="1:11" ht="16.5">
      <c r="A68" s="40" t="s">
        <v>119</v>
      </c>
      <c r="B68" s="4"/>
      <c r="C68" s="5">
        <v>1</v>
      </c>
      <c r="D68" s="5">
        <v>34</v>
      </c>
      <c r="E68" s="4">
        <v>1467</v>
      </c>
      <c r="F68" s="3">
        <v>4283</v>
      </c>
      <c r="G68" s="5">
        <v>2096</v>
      </c>
      <c r="H68" s="5">
        <v>2187</v>
      </c>
      <c r="I68" s="3">
        <v>22</v>
      </c>
      <c r="J68" s="42">
        <v>10</v>
      </c>
      <c r="K68" s="43">
        <v>12</v>
      </c>
    </row>
    <row r="69" spans="1:11" ht="16.5">
      <c r="A69" s="40" t="s">
        <v>120</v>
      </c>
      <c r="B69" s="4"/>
      <c r="C69" s="5">
        <v>1</v>
      </c>
      <c r="D69" s="5">
        <v>28</v>
      </c>
      <c r="E69" s="4">
        <v>1129</v>
      </c>
      <c r="F69" s="3">
        <v>3457</v>
      </c>
      <c r="G69" s="5">
        <v>1709</v>
      </c>
      <c r="H69" s="5">
        <v>1748</v>
      </c>
      <c r="I69" s="3">
        <v>10</v>
      </c>
      <c r="J69" s="42">
        <v>5</v>
      </c>
      <c r="K69" s="43">
        <v>5</v>
      </c>
    </row>
    <row r="70" spans="1:11" ht="16.5">
      <c r="A70" s="40" t="s">
        <v>121</v>
      </c>
      <c r="B70" s="4"/>
      <c r="C70" s="5">
        <v>1</v>
      </c>
      <c r="D70" s="5">
        <v>42</v>
      </c>
      <c r="E70" s="4">
        <v>1465</v>
      </c>
      <c r="F70" s="3">
        <v>4402</v>
      </c>
      <c r="G70" s="5">
        <v>2228</v>
      </c>
      <c r="H70" s="5">
        <v>2174</v>
      </c>
      <c r="I70" s="3">
        <v>6</v>
      </c>
      <c r="J70" s="42">
        <v>5</v>
      </c>
      <c r="K70" s="43">
        <v>1</v>
      </c>
    </row>
    <row r="71" spans="1:11" ht="16.5">
      <c r="A71" s="40" t="s">
        <v>122</v>
      </c>
      <c r="B71" s="4"/>
      <c r="C71" s="5">
        <v>1</v>
      </c>
      <c r="D71" s="5">
        <v>37</v>
      </c>
      <c r="E71" s="4">
        <v>1644</v>
      </c>
      <c r="F71" s="3">
        <v>4792</v>
      </c>
      <c r="G71" s="5">
        <v>2335</v>
      </c>
      <c r="H71" s="5">
        <v>2457</v>
      </c>
      <c r="I71" s="3">
        <v>15</v>
      </c>
      <c r="J71" s="42">
        <v>4</v>
      </c>
      <c r="K71" s="43">
        <v>11</v>
      </c>
    </row>
    <row r="72" spans="1:11" ht="16.5">
      <c r="A72" s="40" t="s">
        <v>123</v>
      </c>
      <c r="B72" s="4"/>
      <c r="C72" s="5">
        <v>1</v>
      </c>
      <c r="D72" s="5">
        <v>17</v>
      </c>
      <c r="E72" s="4">
        <v>2122</v>
      </c>
      <c r="F72" s="3">
        <v>5801</v>
      </c>
      <c r="G72" s="5">
        <v>2840</v>
      </c>
      <c r="H72" s="5">
        <v>2961</v>
      </c>
      <c r="I72" s="3">
        <v>41</v>
      </c>
      <c r="J72" s="42">
        <v>9</v>
      </c>
      <c r="K72" s="43">
        <v>32</v>
      </c>
    </row>
    <row r="73" spans="1:11" ht="16.5">
      <c r="A73" s="40" t="s">
        <v>124</v>
      </c>
      <c r="B73" s="4"/>
      <c r="C73" s="5">
        <v>1</v>
      </c>
      <c r="D73" s="5">
        <v>22</v>
      </c>
      <c r="E73" s="4">
        <v>1514</v>
      </c>
      <c r="F73" s="3">
        <v>4695</v>
      </c>
      <c r="G73" s="5">
        <v>2385</v>
      </c>
      <c r="H73" s="5">
        <v>2310</v>
      </c>
      <c r="I73" s="3">
        <v>23</v>
      </c>
      <c r="J73" s="42">
        <v>9</v>
      </c>
      <c r="K73" s="43">
        <v>14</v>
      </c>
    </row>
    <row r="74" spans="1:11" ht="16.5">
      <c r="A74" s="40" t="s">
        <v>125</v>
      </c>
      <c r="B74" s="4"/>
      <c r="C74" s="5">
        <v>1</v>
      </c>
      <c r="D74" s="5">
        <v>28</v>
      </c>
      <c r="E74" s="4">
        <v>1942</v>
      </c>
      <c r="F74" s="3">
        <v>4660</v>
      </c>
      <c r="G74" s="5">
        <v>2242</v>
      </c>
      <c r="H74" s="5">
        <v>2418</v>
      </c>
      <c r="I74" s="3">
        <v>58</v>
      </c>
      <c r="J74" s="42">
        <v>27</v>
      </c>
      <c r="K74" s="43">
        <v>31</v>
      </c>
    </row>
    <row r="75" spans="1:11" ht="16.5">
      <c r="A75" s="40" t="s">
        <v>126</v>
      </c>
      <c r="B75" s="4"/>
      <c r="C75" s="5">
        <v>1</v>
      </c>
      <c r="D75" s="5">
        <v>23</v>
      </c>
      <c r="E75" s="4">
        <v>1558</v>
      </c>
      <c r="F75" s="3">
        <v>4353</v>
      </c>
      <c r="G75" s="5">
        <v>2158</v>
      </c>
      <c r="H75" s="5">
        <v>2195</v>
      </c>
      <c r="I75" s="3">
        <v>45</v>
      </c>
      <c r="J75" s="42">
        <v>16</v>
      </c>
      <c r="K75" s="43">
        <v>29</v>
      </c>
    </row>
    <row r="76" spans="1:11" ht="16.5">
      <c r="A76" s="40" t="s">
        <v>127</v>
      </c>
      <c r="B76" s="4"/>
      <c r="C76" s="5">
        <v>1</v>
      </c>
      <c r="D76" s="5">
        <v>33</v>
      </c>
      <c r="E76" s="4">
        <v>1982</v>
      </c>
      <c r="F76" s="3">
        <v>6063</v>
      </c>
      <c r="G76" s="5">
        <v>2974</v>
      </c>
      <c r="H76" s="5">
        <v>3089</v>
      </c>
      <c r="I76" s="3">
        <v>15</v>
      </c>
      <c r="J76" s="42">
        <v>7</v>
      </c>
      <c r="K76" s="43">
        <v>8</v>
      </c>
    </row>
    <row r="77" spans="1:11" ht="16.5">
      <c r="A77" s="40" t="s">
        <v>128</v>
      </c>
      <c r="B77" s="4"/>
      <c r="C77" s="5">
        <v>1</v>
      </c>
      <c r="D77" s="5">
        <v>27</v>
      </c>
      <c r="E77" s="4">
        <v>1468</v>
      </c>
      <c r="F77" s="3">
        <v>4681</v>
      </c>
      <c r="G77" s="5">
        <v>2360</v>
      </c>
      <c r="H77" s="5">
        <v>2321</v>
      </c>
      <c r="I77" s="3">
        <v>6</v>
      </c>
      <c r="J77" s="42">
        <v>1</v>
      </c>
      <c r="K77" s="43">
        <v>5</v>
      </c>
    </row>
    <row r="78" spans="1:11" ht="16.5">
      <c r="A78" s="40" t="s">
        <v>129</v>
      </c>
      <c r="B78" s="4"/>
      <c r="C78" s="5">
        <v>1</v>
      </c>
      <c r="D78" s="5">
        <v>25</v>
      </c>
      <c r="E78" s="4">
        <v>1187</v>
      </c>
      <c r="F78" s="3">
        <v>3456</v>
      </c>
      <c r="G78" s="5">
        <v>1700</v>
      </c>
      <c r="H78" s="5">
        <v>1756</v>
      </c>
      <c r="I78" s="3">
        <v>19</v>
      </c>
      <c r="J78" s="42">
        <v>4</v>
      </c>
      <c r="K78" s="43">
        <v>15</v>
      </c>
    </row>
    <row r="79" spans="1:11" ht="16.5">
      <c r="A79" s="40" t="s">
        <v>130</v>
      </c>
      <c r="B79" s="4"/>
      <c r="C79" s="5">
        <v>1</v>
      </c>
      <c r="D79" s="5">
        <v>42</v>
      </c>
      <c r="E79" s="4">
        <v>3338</v>
      </c>
      <c r="F79" s="3">
        <v>10115</v>
      </c>
      <c r="G79" s="5">
        <v>4909</v>
      </c>
      <c r="H79" s="5">
        <v>5206</v>
      </c>
      <c r="I79" s="3">
        <v>42</v>
      </c>
      <c r="J79" s="42">
        <v>27</v>
      </c>
      <c r="K79" s="43">
        <v>15</v>
      </c>
    </row>
    <row r="80" spans="1:11" ht="16.5">
      <c r="A80" s="40" t="s">
        <v>131</v>
      </c>
      <c r="B80" s="4"/>
      <c r="C80" s="5">
        <v>1</v>
      </c>
      <c r="D80" s="5">
        <v>25</v>
      </c>
      <c r="E80" s="4">
        <v>2507</v>
      </c>
      <c r="F80" s="3">
        <v>6954</v>
      </c>
      <c r="G80" s="5">
        <v>3391</v>
      </c>
      <c r="H80" s="5">
        <v>3563</v>
      </c>
      <c r="I80" s="3">
        <v>65</v>
      </c>
      <c r="J80" s="42">
        <v>23</v>
      </c>
      <c r="K80" s="43">
        <v>42</v>
      </c>
    </row>
    <row r="81" spans="1:11" ht="16.5">
      <c r="A81" s="40" t="s">
        <v>132</v>
      </c>
      <c r="B81" s="4"/>
      <c r="C81" s="5">
        <v>1</v>
      </c>
      <c r="D81" s="5">
        <v>26</v>
      </c>
      <c r="E81" s="4">
        <v>1151</v>
      </c>
      <c r="F81" s="3">
        <v>3514</v>
      </c>
      <c r="G81" s="5">
        <v>1759</v>
      </c>
      <c r="H81" s="5">
        <v>1755</v>
      </c>
      <c r="I81" s="3">
        <v>13</v>
      </c>
      <c r="J81" s="42">
        <v>12</v>
      </c>
      <c r="K81" s="43">
        <v>1</v>
      </c>
    </row>
    <row r="82" spans="1:11" ht="16.5">
      <c r="A82" s="60" t="s">
        <v>133</v>
      </c>
      <c r="B82" s="61"/>
      <c r="C82" s="62">
        <v>36</v>
      </c>
      <c r="D82" s="62">
        <v>835</v>
      </c>
      <c r="E82" s="62">
        <v>51805</v>
      </c>
      <c r="F82" s="62">
        <f aca="true" t="shared" si="6" ref="F82:F118">G82+H82</f>
        <v>147321</v>
      </c>
      <c r="G82" s="62">
        <v>72051</v>
      </c>
      <c r="H82" s="62">
        <v>75270</v>
      </c>
      <c r="I82" s="62">
        <f aca="true" t="shared" si="7" ref="I82:I118">J82+K82</f>
        <v>685</v>
      </c>
      <c r="J82" s="62">
        <v>259</v>
      </c>
      <c r="K82" s="63">
        <v>426</v>
      </c>
    </row>
    <row r="83" spans="1:11" ht="16.5">
      <c r="A83" s="40" t="s">
        <v>134</v>
      </c>
      <c r="B83" s="4"/>
      <c r="C83" s="5">
        <v>1</v>
      </c>
      <c r="D83" s="5">
        <v>19</v>
      </c>
      <c r="E83" s="4">
        <v>978</v>
      </c>
      <c r="F83" s="3">
        <f t="shared" si="6"/>
        <v>3011</v>
      </c>
      <c r="G83" s="5">
        <v>1552</v>
      </c>
      <c r="H83" s="5">
        <v>1459</v>
      </c>
      <c r="I83" s="3">
        <f t="shared" si="7"/>
        <v>6</v>
      </c>
      <c r="J83" s="42">
        <v>2</v>
      </c>
      <c r="K83" s="43">
        <v>4</v>
      </c>
    </row>
    <row r="84" spans="1:11" ht="16.5">
      <c r="A84" s="40" t="s">
        <v>135</v>
      </c>
      <c r="B84" s="4"/>
      <c r="C84" s="5">
        <v>1</v>
      </c>
      <c r="D84" s="5">
        <v>17</v>
      </c>
      <c r="E84" s="4">
        <v>818</v>
      </c>
      <c r="F84" s="3">
        <f t="shared" si="6"/>
        <v>2368</v>
      </c>
      <c r="G84" s="5">
        <v>1129</v>
      </c>
      <c r="H84" s="5">
        <v>1239</v>
      </c>
      <c r="I84" s="3">
        <f t="shared" si="7"/>
        <v>4</v>
      </c>
      <c r="J84" s="42">
        <v>3</v>
      </c>
      <c r="K84" s="43">
        <v>1</v>
      </c>
    </row>
    <row r="85" spans="1:11" ht="16.5">
      <c r="A85" s="40" t="s">
        <v>136</v>
      </c>
      <c r="B85" s="4"/>
      <c r="C85" s="5">
        <v>1</v>
      </c>
      <c r="D85" s="5">
        <v>20</v>
      </c>
      <c r="E85" s="4">
        <v>1132</v>
      </c>
      <c r="F85" s="3">
        <f t="shared" si="6"/>
        <v>3309</v>
      </c>
      <c r="G85" s="5">
        <v>1659</v>
      </c>
      <c r="H85" s="5">
        <v>1650</v>
      </c>
      <c r="I85" s="3">
        <f t="shared" si="7"/>
        <v>10</v>
      </c>
      <c r="J85" s="42">
        <v>6</v>
      </c>
      <c r="K85" s="43">
        <v>4</v>
      </c>
    </row>
    <row r="86" spans="1:11" ht="16.5">
      <c r="A86" s="40" t="s">
        <v>137</v>
      </c>
      <c r="B86" s="4"/>
      <c r="C86" s="5">
        <v>1</v>
      </c>
      <c r="D86" s="5">
        <v>16</v>
      </c>
      <c r="E86" s="4">
        <v>627</v>
      </c>
      <c r="F86" s="3">
        <f t="shared" si="6"/>
        <v>1692</v>
      </c>
      <c r="G86" s="5">
        <v>841</v>
      </c>
      <c r="H86" s="5">
        <v>851</v>
      </c>
      <c r="I86" s="3">
        <f t="shared" si="7"/>
        <v>10</v>
      </c>
      <c r="J86" s="42">
        <v>7</v>
      </c>
      <c r="K86" s="43">
        <v>3</v>
      </c>
    </row>
    <row r="87" spans="1:11" ht="16.5">
      <c r="A87" s="40" t="s">
        <v>138</v>
      </c>
      <c r="B87" s="4"/>
      <c r="C87" s="5">
        <v>1</v>
      </c>
      <c r="D87" s="5">
        <v>19</v>
      </c>
      <c r="E87" s="4">
        <v>816</v>
      </c>
      <c r="F87" s="3">
        <f t="shared" si="6"/>
        <v>2048</v>
      </c>
      <c r="G87" s="5">
        <v>1045</v>
      </c>
      <c r="H87" s="5">
        <v>1003</v>
      </c>
      <c r="I87" s="3">
        <f t="shared" si="7"/>
        <v>5</v>
      </c>
      <c r="J87" s="42">
        <v>1</v>
      </c>
      <c r="K87" s="43">
        <v>4</v>
      </c>
    </row>
    <row r="88" spans="1:11" ht="16.5">
      <c r="A88" s="40" t="s">
        <v>139</v>
      </c>
      <c r="B88" s="4"/>
      <c r="C88" s="5">
        <v>1</v>
      </c>
      <c r="D88" s="5">
        <v>17</v>
      </c>
      <c r="E88" s="4">
        <v>1322</v>
      </c>
      <c r="F88" s="3">
        <f t="shared" si="6"/>
        <v>3537</v>
      </c>
      <c r="G88" s="5">
        <v>1786</v>
      </c>
      <c r="H88" s="5">
        <v>1751</v>
      </c>
      <c r="I88" s="3">
        <f t="shared" si="7"/>
        <v>16</v>
      </c>
      <c r="J88" s="42">
        <v>10</v>
      </c>
      <c r="K88" s="43">
        <v>6</v>
      </c>
    </row>
    <row r="89" spans="1:11" ht="16.5">
      <c r="A89" s="40" t="s">
        <v>140</v>
      </c>
      <c r="B89" s="4"/>
      <c r="C89" s="5">
        <v>1</v>
      </c>
      <c r="D89" s="5">
        <v>23</v>
      </c>
      <c r="E89" s="4">
        <v>1614</v>
      </c>
      <c r="F89" s="3">
        <f t="shared" si="6"/>
        <v>4675</v>
      </c>
      <c r="G89" s="5">
        <v>2195</v>
      </c>
      <c r="H89" s="5">
        <v>2480</v>
      </c>
      <c r="I89" s="3">
        <f t="shared" si="7"/>
        <v>26</v>
      </c>
      <c r="J89" s="42">
        <v>14</v>
      </c>
      <c r="K89" s="43">
        <v>12</v>
      </c>
    </row>
    <row r="90" spans="1:11" ht="16.5">
      <c r="A90" s="40" t="s">
        <v>141</v>
      </c>
      <c r="B90" s="4"/>
      <c r="C90" s="5">
        <v>1</v>
      </c>
      <c r="D90" s="5">
        <v>20</v>
      </c>
      <c r="E90" s="4">
        <v>919</v>
      </c>
      <c r="F90" s="3">
        <f t="shared" si="6"/>
        <v>2479</v>
      </c>
      <c r="G90" s="5">
        <v>1267</v>
      </c>
      <c r="H90" s="5">
        <v>1212</v>
      </c>
      <c r="I90" s="3">
        <f t="shared" si="7"/>
        <v>6</v>
      </c>
      <c r="J90" s="42">
        <v>5</v>
      </c>
      <c r="K90" s="43">
        <v>1</v>
      </c>
    </row>
    <row r="91" spans="1:11" ht="16.5">
      <c r="A91" s="40" t="s">
        <v>142</v>
      </c>
      <c r="B91" s="4"/>
      <c r="C91" s="5">
        <v>1</v>
      </c>
      <c r="D91" s="5">
        <v>25</v>
      </c>
      <c r="E91" s="4">
        <v>1569</v>
      </c>
      <c r="F91" s="3">
        <f t="shared" si="6"/>
        <v>4381</v>
      </c>
      <c r="G91" s="5">
        <v>2121</v>
      </c>
      <c r="H91" s="5">
        <v>2260</v>
      </c>
      <c r="I91" s="3">
        <f t="shared" si="7"/>
        <v>13</v>
      </c>
      <c r="J91" s="42">
        <v>7</v>
      </c>
      <c r="K91" s="43">
        <v>6</v>
      </c>
    </row>
    <row r="92" spans="1:11" ht="16.5">
      <c r="A92" s="40" t="s">
        <v>143</v>
      </c>
      <c r="B92" s="4"/>
      <c r="C92" s="5">
        <v>1</v>
      </c>
      <c r="D92" s="5">
        <v>20</v>
      </c>
      <c r="E92" s="4">
        <v>1224</v>
      </c>
      <c r="F92" s="3">
        <f t="shared" si="6"/>
        <v>3563</v>
      </c>
      <c r="G92" s="5">
        <v>1685</v>
      </c>
      <c r="H92" s="5">
        <v>1878</v>
      </c>
      <c r="I92" s="3">
        <f t="shared" si="7"/>
        <v>8</v>
      </c>
      <c r="J92" s="42">
        <v>2</v>
      </c>
      <c r="K92" s="43">
        <v>6</v>
      </c>
    </row>
    <row r="93" spans="1:11" ht="16.5">
      <c r="A93" s="40" t="s">
        <v>144</v>
      </c>
      <c r="B93" s="4"/>
      <c r="C93" s="5">
        <v>1</v>
      </c>
      <c r="D93" s="5">
        <v>33</v>
      </c>
      <c r="E93" s="4">
        <v>1995</v>
      </c>
      <c r="F93" s="3">
        <f t="shared" si="6"/>
        <v>6140</v>
      </c>
      <c r="G93" s="5">
        <v>2965</v>
      </c>
      <c r="H93" s="5">
        <v>3175</v>
      </c>
      <c r="I93" s="3">
        <f t="shared" si="7"/>
        <v>38</v>
      </c>
      <c r="J93" s="42">
        <v>10</v>
      </c>
      <c r="K93" s="43">
        <v>28</v>
      </c>
    </row>
    <row r="94" spans="1:11" ht="16.5">
      <c r="A94" s="40" t="s">
        <v>145</v>
      </c>
      <c r="B94" s="4"/>
      <c r="C94" s="5">
        <v>1</v>
      </c>
      <c r="D94" s="5">
        <v>20</v>
      </c>
      <c r="E94" s="4">
        <v>814</v>
      </c>
      <c r="F94" s="3">
        <f t="shared" si="6"/>
        <v>2334</v>
      </c>
      <c r="G94" s="5">
        <v>1128</v>
      </c>
      <c r="H94" s="5">
        <v>1206</v>
      </c>
      <c r="I94" s="3">
        <f t="shared" si="7"/>
        <v>10</v>
      </c>
      <c r="J94" s="42"/>
      <c r="K94" s="43">
        <v>10</v>
      </c>
    </row>
    <row r="95" spans="1:11" ht="16.5">
      <c r="A95" s="40" t="s">
        <v>146</v>
      </c>
      <c r="B95" s="4"/>
      <c r="C95" s="5">
        <v>1</v>
      </c>
      <c r="D95" s="5">
        <v>20</v>
      </c>
      <c r="E95" s="4">
        <v>888</v>
      </c>
      <c r="F95" s="3">
        <f t="shared" si="6"/>
        <v>2435</v>
      </c>
      <c r="G95" s="5">
        <v>1216</v>
      </c>
      <c r="H95" s="5">
        <v>1219</v>
      </c>
      <c r="I95" s="3">
        <f t="shared" si="7"/>
        <v>17</v>
      </c>
      <c r="J95" s="42">
        <v>9</v>
      </c>
      <c r="K95" s="43">
        <v>8</v>
      </c>
    </row>
    <row r="96" spans="1:11" ht="16.5">
      <c r="A96" s="40" t="s">
        <v>147</v>
      </c>
      <c r="B96" s="4"/>
      <c r="C96" s="5">
        <v>1</v>
      </c>
      <c r="D96" s="5">
        <v>33</v>
      </c>
      <c r="E96" s="4">
        <v>1971</v>
      </c>
      <c r="F96" s="3">
        <f t="shared" si="6"/>
        <v>5408</v>
      </c>
      <c r="G96" s="5">
        <v>2720</v>
      </c>
      <c r="H96" s="5">
        <v>2688</v>
      </c>
      <c r="I96" s="3">
        <f t="shared" si="7"/>
        <v>47</v>
      </c>
      <c r="J96" s="42">
        <v>6</v>
      </c>
      <c r="K96" s="43">
        <v>41</v>
      </c>
    </row>
    <row r="97" spans="1:13" ht="16.5">
      <c r="A97" s="40" t="s">
        <v>148</v>
      </c>
      <c r="B97" s="4"/>
      <c r="C97" s="5">
        <v>1</v>
      </c>
      <c r="D97" s="5">
        <v>24</v>
      </c>
      <c r="E97" s="4">
        <v>2439</v>
      </c>
      <c r="F97" s="3">
        <f t="shared" si="6"/>
        <v>7329</v>
      </c>
      <c r="G97" s="5">
        <v>3418</v>
      </c>
      <c r="H97" s="5">
        <v>3911</v>
      </c>
      <c r="I97" s="3">
        <f t="shared" si="7"/>
        <v>20</v>
      </c>
      <c r="J97" s="42">
        <v>8</v>
      </c>
      <c r="K97" s="43">
        <v>12</v>
      </c>
      <c r="M97" s="64"/>
    </row>
    <row r="98" spans="1:11" ht="16.5">
      <c r="A98" s="40" t="s">
        <v>149</v>
      </c>
      <c r="B98" s="4"/>
      <c r="C98" s="5">
        <v>1</v>
      </c>
      <c r="D98" s="5">
        <v>33</v>
      </c>
      <c r="E98" s="4">
        <v>1912</v>
      </c>
      <c r="F98" s="3">
        <f t="shared" si="6"/>
        <v>5690</v>
      </c>
      <c r="G98" s="5">
        <v>2815</v>
      </c>
      <c r="H98" s="5">
        <v>2875</v>
      </c>
      <c r="I98" s="3">
        <f t="shared" si="7"/>
        <v>63</v>
      </c>
      <c r="J98" s="42">
        <v>27</v>
      </c>
      <c r="K98" s="43">
        <v>36</v>
      </c>
    </row>
    <row r="99" spans="1:11" ht="16.5">
      <c r="A99" s="40" t="s">
        <v>150</v>
      </c>
      <c r="B99" s="4"/>
      <c r="C99" s="5">
        <v>1</v>
      </c>
      <c r="D99" s="5">
        <v>25</v>
      </c>
      <c r="E99" s="4">
        <v>1390</v>
      </c>
      <c r="F99" s="3">
        <f t="shared" si="6"/>
        <v>4301</v>
      </c>
      <c r="G99" s="5">
        <v>2136</v>
      </c>
      <c r="H99" s="5">
        <v>2165</v>
      </c>
      <c r="I99" s="3">
        <f t="shared" si="7"/>
        <v>1</v>
      </c>
      <c r="J99" s="42">
        <v>1</v>
      </c>
      <c r="K99" s="43">
        <v>0</v>
      </c>
    </row>
    <row r="100" spans="1:11" ht="16.5">
      <c r="A100" s="40" t="s">
        <v>151</v>
      </c>
      <c r="B100" s="4"/>
      <c r="C100" s="5">
        <v>1</v>
      </c>
      <c r="D100" s="5">
        <v>32</v>
      </c>
      <c r="E100" s="4">
        <v>2520</v>
      </c>
      <c r="F100" s="3">
        <f t="shared" si="6"/>
        <v>7127</v>
      </c>
      <c r="G100" s="5">
        <v>3435</v>
      </c>
      <c r="H100" s="5">
        <v>3692</v>
      </c>
      <c r="I100" s="3">
        <f t="shared" si="7"/>
        <v>51</v>
      </c>
      <c r="J100" s="42">
        <v>10</v>
      </c>
      <c r="K100" s="43">
        <v>41</v>
      </c>
    </row>
    <row r="101" spans="1:11" ht="16.5">
      <c r="A101" s="40" t="s">
        <v>152</v>
      </c>
      <c r="B101" s="4"/>
      <c r="C101" s="5">
        <v>1</v>
      </c>
      <c r="D101" s="5">
        <v>39</v>
      </c>
      <c r="E101" s="4">
        <v>2535</v>
      </c>
      <c r="F101" s="3">
        <f t="shared" si="6"/>
        <v>7737</v>
      </c>
      <c r="G101" s="5">
        <v>3857</v>
      </c>
      <c r="H101" s="5">
        <v>3880</v>
      </c>
      <c r="I101" s="3">
        <f t="shared" si="7"/>
        <v>21</v>
      </c>
      <c r="J101" s="42">
        <v>11</v>
      </c>
      <c r="K101" s="43">
        <v>10</v>
      </c>
    </row>
    <row r="102" spans="1:11" ht="16.5">
      <c r="A102" s="40" t="s">
        <v>153</v>
      </c>
      <c r="B102" s="4"/>
      <c r="C102" s="5">
        <v>1</v>
      </c>
      <c r="D102" s="5">
        <v>16</v>
      </c>
      <c r="E102" s="4">
        <v>1333</v>
      </c>
      <c r="F102" s="3">
        <f t="shared" si="6"/>
        <v>3661</v>
      </c>
      <c r="G102" s="5">
        <v>1805</v>
      </c>
      <c r="H102" s="5">
        <v>1856</v>
      </c>
      <c r="I102" s="3">
        <f t="shared" si="7"/>
        <v>10</v>
      </c>
      <c r="J102" s="42">
        <v>4</v>
      </c>
      <c r="K102" s="43">
        <v>6</v>
      </c>
    </row>
    <row r="103" spans="1:11" ht="16.5">
      <c r="A103" s="40" t="s">
        <v>154</v>
      </c>
      <c r="B103" s="4"/>
      <c r="C103" s="5">
        <v>1</v>
      </c>
      <c r="D103" s="5">
        <v>11</v>
      </c>
      <c r="E103" s="4">
        <v>1129</v>
      </c>
      <c r="F103" s="3">
        <f t="shared" si="6"/>
        <v>3500</v>
      </c>
      <c r="G103" s="5">
        <v>1644</v>
      </c>
      <c r="H103" s="5">
        <v>1856</v>
      </c>
      <c r="I103" s="3">
        <f t="shared" si="7"/>
        <v>13</v>
      </c>
      <c r="J103" s="42">
        <v>4</v>
      </c>
      <c r="K103" s="43">
        <v>9</v>
      </c>
    </row>
    <row r="104" spans="1:11" ht="16.5">
      <c r="A104" s="40" t="s">
        <v>155</v>
      </c>
      <c r="B104" s="4"/>
      <c r="C104" s="5">
        <v>1</v>
      </c>
      <c r="D104" s="5">
        <v>30</v>
      </c>
      <c r="E104" s="4">
        <v>1816</v>
      </c>
      <c r="F104" s="3">
        <f t="shared" si="6"/>
        <v>5133</v>
      </c>
      <c r="G104" s="5">
        <v>2547</v>
      </c>
      <c r="H104" s="5">
        <v>2586</v>
      </c>
      <c r="I104" s="3">
        <f t="shared" si="7"/>
        <v>21</v>
      </c>
      <c r="J104" s="42">
        <v>3</v>
      </c>
      <c r="K104" s="43">
        <v>18</v>
      </c>
    </row>
    <row r="105" spans="1:11" ht="16.5">
      <c r="A105" s="40" t="s">
        <v>156</v>
      </c>
      <c r="B105" s="4"/>
      <c r="C105" s="5">
        <v>1</v>
      </c>
      <c r="D105" s="5">
        <v>16</v>
      </c>
      <c r="E105" s="4">
        <v>1656</v>
      </c>
      <c r="F105" s="3">
        <f t="shared" si="6"/>
        <v>4618</v>
      </c>
      <c r="G105" s="5">
        <v>2220</v>
      </c>
      <c r="H105" s="5">
        <v>2398</v>
      </c>
      <c r="I105" s="3">
        <f t="shared" si="7"/>
        <v>6</v>
      </c>
      <c r="J105" s="42">
        <v>1</v>
      </c>
      <c r="K105" s="43">
        <v>5</v>
      </c>
    </row>
    <row r="106" spans="1:11" ht="16.5">
      <c r="A106" s="40" t="s">
        <v>157</v>
      </c>
      <c r="B106" s="4"/>
      <c r="C106" s="5">
        <v>1</v>
      </c>
      <c r="D106" s="5">
        <v>21</v>
      </c>
      <c r="E106" s="4">
        <v>1053</v>
      </c>
      <c r="F106" s="3">
        <f t="shared" si="6"/>
        <v>2749</v>
      </c>
      <c r="G106" s="5">
        <v>1339</v>
      </c>
      <c r="H106" s="5">
        <v>1410</v>
      </c>
      <c r="I106" s="3">
        <f t="shared" si="7"/>
        <v>6</v>
      </c>
      <c r="J106" s="42">
        <v>4</v>
      </c>
      <c r="K106" s="43">
        <v>2</v>
      </c>
    </row>
    <row r="107" spans="1:11" ht="16.5">
      <c r="A107" s="65" t="s">
        <v>158</v>
      </c>
      <c r="B107" s="4"/>
      <c r="C107" s="5">
        <v>1</v>
      </c>
      <c r="D107" s="5">
        <v>23</v>
      </c>
      <c r="E107" s="4">
        <v>934</v>
      </c>
      <c r="F107" s="3">
        <f t="shared" si="6"/>
        <v>2424</v>
      </c>
      <c r="G107" s="5">
        <v>1247</v>
      </c>
      <c r="H107" s="5">
        <v>1177</v>
      </c>
      <c r="I107" s="3">
        <f t="shared" si="7"/>
        <v>5</v>
      </c>
      <c r="J107" s="42">
        <v>3</v>
      </c>
      <c r="K107" s="43">
        <v>2</v>
      </c>
    </row>
    <row r="108" spans="1:11" ht="16.5">
      <c r="A108" s="65" t="s">
        <v>159</v>
      </c>
      <c r="B108" s="4"/>
      <c r="C108" s="5">
        <v>1</v>
      </c>
      <c r="D108" s="5">
        <v>28</v>
      </c>
      <c r="E108" s="4">
        <v>1444</v>
      </c>
      <c r="F108" s="3">
        <f t="shared" si="6"/>
        <v>3677</v>
      </c>
      <c r="G108" s="5">
        <v>1876</v>
      </c>
      <c r="H108" s="5">
        <v>1801</v>
      </c>
      <c r="I108" s="3">
        <f t="shared" si="7"/>
        <v>22</v>
      </c>
      <c r="J108" s="42">
        <v>7</v>
      </c>
      <c r="K108" s="43">
        <v>15</v>
      </c>
    </row>
    <row r="109" spans="1:11" ht="16.5">
      <c r="A109" s="65" t="s">
        <v>160</v>
      </c>
      <c r="B109" s="4"/>
      <c r="C109" s="5">
        <v>1</v>
      </c>
      <c r="D109" s="5">
        <v>28</v>
      </c>
      <c r="E109" s="4">
        <v>1795</v>
      </c>
      <c r="F109" s="3">
        <f t="shared" si="6"/>
        <v>5123</v>
      </c>
      <c r="G109" s="5">
        <v>2511</v>
      </c>
      <c r="H109" s="5">
        <v>2612</v>
      </c>
      <c r="I109" s="3">
        <f t="shared" si="7"/>
        <v>9</v>
      </c>
      <c r="J109" s="42">
        <v>4</v>
      </c>
      <c r="K109" s="43">
        <v>5</v>
      </c>
    </row>
    <row r="110" spans="1:11" ht="16.5">
      <c r="A110" s="65" t="s">
        <v>161</v>
      </c>
      <c r="B110" s="4"/>
      <c r="C110" s="5">
        <v>1</v>
      </c>
      <c r="D110" s="5">
        <v>26</v>
      </c>
      <c r="E110" s="4">
        <v>1841</v>
      </c>
      <c r="F110" s="3">
        <f t="shared" si="6"/>
        <v>5294</v>
      </c>
      <c r="G110" s="5">
        <v>2535</v>
      </c>
      <c r="H110" s="5">
        <v>2759</v>
      </c>
      <c r="I110" s="3">
        <f t="shared" si="7"/>
        <v>32</v>
      </c>
      <c r="J110" s="42">
        <v>12</v>
      </c>
      <c r="K110" s="43">
        <v>20</v>
      </c>
    </row>
    <row r="111" spans="1:11" ht="16.5">
      <c r="A111" s="40" t="s">
        <v>162</v>
      </c>
      <c r="B111" s="4"/>
      <c r="C111" s="5">
        <v>1</v>
      </c>
      <c r="D111" s="5">
        <v>18</v>
      </c>
      <c r="E111" s="4">
        <v>1694</v>
      </c>
      <c r="F111" s="3">
        <f t="shared" si="6"/>
        <v>4771</v>
      </c>
      <c r="G111" s="5">
        <v>2224</v>
      </c>
      <c r="H111" s="5">
        <v>2547</v>
      </c>
      <c r="I111" s="3">
        <f t="shared" si="7"/>
        <v>20</v>
      </c>
      <c r="J111" s="42">
        <v>10</v>
      </c>
      <c r="K111" s="43">
        <v>10</v>
      </c>
    </row>
    <row r="112" spans="1:11" ht="16.5">
      <c r="A112" s="40" t="s">
        <v>163</v>
      </c>
      <c r="B112" s="4"/>
      <c r="C112" s="5">
        <v>1</v>
      </c>
      <c r="D112" s="5">
        <v>18</v>
      </c>
      <c r="E112" s="4">
        <v>2159</v>
      </c>
      <c r="F112" s="3">
        <f t="shared" si="6"/>
        <v>5380</v>
      </c>
      <c r="G112" s="5">
        <v>2650</v>
      </c>
      <c r="H112" s="5">
        <v>2730</v>
      </c>
      <c r="I112" s="3">
        <f t="shared" si="7"/>
        <v>52</v>
      </c>
      <c r="J112" s="42">
        <v>26</v>
      </c>
      <c r="K112" s="43">
        <v>26</v>
      </c>
    </row>
    <row r="113" spans="1:11" ht="16.5">
      <c r="A113" s="40" t="s">
        <v>164</v>
      </c>
      <c r="B113" s="4"/>
      <c r="C113" s="5">
        <v>1</v>
      </c>
      <c r="D113" s="5">
        <v>19</v>
      </c>
      <c r="E113" s="4">
        <v>1077</v>
      </c>
      <c r="F113" s="3">
        <f t="shared" si="6"/>
        <v>3318</v>
      </c>
      <c r="G113" s="5">
        <v>1618</v>
      </c>
      <c r="H113" s="5">
        <v>1700</v>
      </c>
      <c r="I113" s="3">
        <f t="shared" si="7"/>
        <v>4</v>
      </c>
      <c r="J113" s="42"/>
      <c r="K113" s="43">
        <v>4</v>
      </c>
    </row>
    <row r="114" spans="1:11" ht="16.5">
      <c r="A114" s="40" t="s">
        <v>165</v>
      </c>
      <c r="B114" s="4"/>
      <c r="C114" s="5">
        <v>1</v>
      </c>
      <c r="D114" s="5">
        <v>21</v>
      </c>
      <c r="E114" s="4">
        <v>1570</v>
      </c>
      <c r="F114" s="3">
        <f t="shared" si="6"/>
        <v>4608</v>
      </c>
      <c r="G114" s="5">
        <v>2186</v>
      </c>
      <c r="H114" s="5">
        <v>2422</v>
      </c>
      <c r="I114" s="3">
        <f t="shared" si="7"/>
        <v>13</v>
      </c>
      <c r="J114" s="42">
        <v>7</v>
      </c>
      <c r="K114" s="43">
        <v>6</v>
      </c>
    </row>
    <row r="115" spans="1:11" ht="16.5">
      <c r="A115" s="40" t="s">
        <v>166</v>
      </c>
      <c r="B115" s="4"/>
      <c r="C115" s="5">
        <v>1</v>
      </c>
      <c r="D115" s="5">
        <v>21</v>
      </c>
      <c r="E115" s="4">
        <v>835</v>
      </c>
      <c r="F115" s="3">
        <f t="shared" si="6"/>
        <v>2380</v>
      </c>
      <c r="G115" s="5">
        <v>1191</v>
      </c>
      <c r="H115" s="5">
        <v>1189</v>
      </c>
      <c r="I115" s="3">
        <f t="shared" si="7"/>
        <v>3</v>
      </c>
      <c r="J115" s="42">
        <v>0</v>
      </c>
      <c r="K115" s="43">
        <v>3</v>
      </c>
    </row>
    <row r="116" spans="1:11" ht="16.5">
      <c r="A116" s="40" t="s">
        <v>167</v>
      </c>
      <c r="B116" s="4"/>
      <c r="C116" s="5">
        <v>1</v>
      </c>
      <c r="D116" s="5">
        <v>31</v>
      </c>
      <c r="E116" s="4">
        <v>1287</v>
      </c>
      <c r="F116" s="3">
        <f t="shared" si="6"/>
        <v>3906</v>
      </c>
      <c r="G116" s="5">
        <v>1928</v>
      </c>
      <c r="H116" s="5">
        <v>1978</v>
      </c>
      <c r="I116" s="3">
        <f t="shared" si="7"/>
        <v>18</v>
      </c>
      <c r="J116" s="42">
        <v>9</v>
      </c>
      <c r="K116" s="43">
        <v>9</v>
      </c>
    </row>
    <row r="117" spans="1:11" ht="16.5">
      <c r="A117" s="40" t="s">
        <v>301</v>
      </c>
      <c r="B117" s="4"/>
      <c r="C117" s="5">
        <v>1</v>
      </c>
      <c r="D117" s="5">
        <v>23</v>
      </c>
      <c r="E117" s="4">
        <v>1246</v>
      </c>
      <c r="F117" s="3">
        <f t="shared" si="6"/>
        <v>3492</v>
      </c>
      <c r="G117" s="5">
        <v>1746</v>
      </c>
      <c r="H117" s="5">
        <v>1746</v>
      </c>
      <c r="I117" s="3">
        <f t="shared" si="7"/>
        <v>19</v>
      </c>
      <c r="J117" s="42">
        <v>13</v>
      </c>
      <c r="K117" s="43">
        <v>6</v>
      </c>
    </row>
    <row r="118" spans="1:11" ht="16.5">
      <c r="A118" s="40" t="s">
        <v>168</v>
      </c>
      <c r="B118" s="4"/>
      <c r="C118" s="5">
        <v>1</v>
      </c>
      <c r="D118" s="5">
        <v>30</v>
      </c>
      <c r="E118" s="5">
        <v>1453</v>
      </c>
      <c r="F118" s="3">
        <f t="shared" si="6"/>
        <v>3723</v>
      </c>
      <c r="G118" s="5">
        <v>1814</v>
      </c>
      <c r="H118" s="5">
        <v>1909</v>
      </c>
      <c r="I118" s="3">
        <f t="shared" si="7"/>
        <v>60</v>
      </c>
      <c r="J118" s="42">
        <v>13</v>
      </c>
      <c r="K118" s="43">
        <v>47</v>
      </c>
    </row>
    <row r="119" spans="1:11" ht="16.5">
      <c r="A119" s="66" t="s">
        <v>169</v>
      </c>
      <c r="B119" s="67"/>
      <c r="C119" s="68">
        <v>39</v>
      </c>
      <c r="D119" s="68">
        <f aca="true" t="shared" si="8" ref="D119:K119">SUM(D120:D158)</f>
        <v>897</v>
      </c>
      <c r="E119" s="68">
        <f t="shared" si="8"/>
        <v>60586</v>
      </c>
      <c r="F119" s="68">
        <f t="shared" si="8"/>
        <v>187006</v>
      </c>
      <c r="G119" s="68">
        <f t="shared" si="8"/>
        <v>92066</v>
      </c>
      <c r="H119" s="68">
        <f t="shared" si="8"/>
        <v>94940</v>
      </c>
      <c r="I119" s="68">
        <f t="shared" si="8"/>
        <v>1139</v>
      </c>
      <c r="J119" s="68">
        <f t="shared" si="8"/>
        <v>499</v>
      </c>
      <c r="K119" s="69">
        <f t="shared" si="8"/>
        <v>640</v>
      </c>
    </row>
    <row r="120" spans="1:11" ht="16.5">
      <c r="A120" s="40" t="s">
        <v>170</v>
      </c>
      <c r="B120" s="4"/>
      <c r="C120" s="5">
        <v>1</v>
      </c>
      <c r="D120" s="5">
        <v>19</v>
      </c>
      <c r="E120" s="4">
        <v>1723</v>
      </c>
      <c r="F120" s="3">
        <v>4796</v>
      </c>
      <c r="G120" s="5">
        <v>2242</v>
      </c>
      <c r="H120" s="5">
        <v>2554</v>
      </c>
      <c r="I120" s="3">
        <v>23</v>
      </c>
      <c r="J120" s="42">
        <v>13</v>
      </c>
      <c r="K120" s="43">
        <v>10</v>
      </c>
    </row>
    <row r="121" spans="1:11" ht="16.5">
      <c r="A121" s="40" t="s">
        <v>171</v>
      </c>
      <c r="B121" s="4"/>
      <c r="C121" s="5">
        <v>1</v>
      </c>
      <c r="D121" s="5">
        <v>18</v>
      </c>
      <c r="E121" s="4">
        <v>1510</v>
      </c>
      <c r="F121" s="3">
        <v>4224</v>
      </c>
      <c r="G121" s="5">
        <v>2032</v>
      </c>
      <c r="H121" s="5">
        <v>2192</v>
      </c>
      <c r="I121" s="3">
        <v>31</v>
      </c>
      <c r="J121" s="42">
        <v>4</v>
      </c>
      <c r="K121" s="43">
        <v>27</v>
      </c>
    </row>
    <row r="122" spans="1:11" ht="16.5">
      <c r="A122" s="40" t="s">
        <v>172</v>
      </c>
      <c r="B122" s="4"/>
      <c r="C122" s="5">
        <v>1</v>
      </c>
      <c r="D122" s="5">
        <v>29</v>
      </c>
      <c r="E122" s="4">
        <v>1709</v>
      </c>
      <c r="F122" s="3">
        <v>5021</v>
      </c>
      <c r="G122" s="5">
        <v>2432</v>
      </c>
      <c r="H122" s="5">
        <v>2589</v>
      </c>
      <c r="I122" s="3">
        <v>16</v>
      </c>
      <c r="J122" s="42">
        <v>13</v>
      </c>
      <c r="K122" s="43">
        <v>3</v>
      </c>
    </row>
    <row r="123" spans="1:11" ht="16.5">
      <c r="A123" s="40" t="s">
        <v>173</v>
      </c>
      <c r="B123" s="4"/>
      <c r="C123" s="5">
        <v>1</v>
      </c>
      <c r="D123" s="5">
        <v>14</v>
      </c>
      <c r="E123" s="4">
        <v>466</v>
      </c>
      <c r="F123" s="3">
        <v>1126</v>
      </c>
      <c r="G123" s="5">
        <v>607</v>
      </c>
      <c r="H123" s="5">
        <v>519</v>
      </c>
      <c r="I123" s="3">
        <v>27</v>
      </c>
      <c r="J123" s="42">
        <v>5</v>
      </c>
      <c r="K123" s="43">
        <v>22</v>
      </c>
    </row>
    <row r="124" spans="1:11" ht="16.5">
      <c r="A124" s="40" t="s">
        <v>174</v>
      </c>
      <c r="B124" s="4"/>
      <c r="C124" s="5">
        <v>1</v>
      </c>
      <c r="D124" s="5">
        <v>23</v>
      </c>
      <c r="E124" s="4">
        <v>1259</v>
      </c>
      <c r="F124" s="3">
        <v>4481</v>
      </c>
      <c r="G124" s="5">
        <v>2268</v>
      </c>
      <c r="H124" s="5">
        <v>2213</v>
      </c>
      <c r="I124" s="3">
        <v>19</v>
      </c>
      <c r="J124" s="42">
        <v>15</v>
      </c>
      <c r="K124" s="43">
        <v>4</v>
      </c>
    </row>
    <row r="125" spans="1:11" ht="16.5">
      <c r="A125" s="40" t="s">
        <v>175</v>
      </c>
      <c r="B125" s="4"/>
      <c r="C125" s="5">
        <v>1</v>
      </c>
      <c r="D125" s="5">
        <v>29</v>
      </c>
      <c r="E125" s="4">
        <v>1221</v>
      </c>
      <c r="F125" s="3">
        <v>3620</v>
      </c>
      <c r="G125" s="5">
        <v>1838</v>
      </c>
      <c r="H125" s="5">
        <v>1782</v>
      </c>
      <c r="I125" s="3">
        <v>15</v>
      </c>
      <c r="J125" s="42">
        <v>10</v>
      </c>
      <c r="K125" s="43">
        <v>5</v>
      </c>
    </row>
    <row r="126" spans="1:11" ht="16.5">
      <c r="A126" s="40" t="s">
        <v>176</v>
      </c>
      <c r="B126" s="4"/>
      <c r="C126" s="5">
        <v>1</v>
      </c>
      <c r="D126" s="5">
        <v>45</v>
      </c>
      <c r="E126" s="4">
        <v>1775</v>
      </c>
      <c r="F126" s="3">
        <v>5309</v>
      </c>
      <c r="G126" s="5">
        <v>2663</v>
      </c>
      <c r="H126" s="5">
        <v>2646</v>
      </c>
      <c r="I126" s="3">
        <v>57</v>
      </c>
      <c r="J126" s="42">
        <v>19</v>
      </c>
      <c r="K126" s="43">
        <v>38</v>
      </c>
    </row>
    <row r="127" spans="1:11" ht="16.5">
      <c r="A127" s="40" t="s">
        <v>177</v>
      </c>
      <c r="B127" s="4"/>
      <c r="C127" s="5">
        <v>1</v>
      </c>
      <c r="D127" s="5">
        <v>27</v>
      </c>
      <c r="E127" s="4">
        <v>2529</v>
      </c>
      <c r="F127" s="3">
        <v>8831</v>
      </c>
      <c r="G127" s="5">
        <v>4409</v>
      </c>
      <c r="H127" s="5">
        <v>4422</v>
      </c>
      <c r="I127" s="3">
        <v>123</v>
      </c>
      <c r="J127" s="42">
        <v>64</v>
      </c>
      <c r="K127" s="43">
        <v>59</v>
      </c>
    </row>
    <row r="128" spans="1:11" ht="16.5">
      <c r="A128" s="40" t="s">
        <v>178</v>
      </c>
      <c r="B128" s="4"/>
      <c r="C128" s="5">
        <v>1</v>
      </c>
      <c r="D128" s="5">
        <v>19</v>
      </c>
      <c r="E128" s="4">
        <v>1579</v>
      </c>
      <c r="F128" s="3">
        <v>4438</v>
      </c>
      <c r="G128" s="5">
        <v>2076</v>
      </c>
      <c r="H128" s="5">
        <v>2362</v>
      </c>
      <c r="I128" s="3">
        <v>18</v>
      </c>
      <c r="J128" s="42">
        <v>10</v>
      </c>
      <c r="K128" s="43">
        <v>8</v>
      </c>
    </row>
    <row r="129" spans="1:11" ht="16.5">
      <c r="A129" s="40" t="s">
        <v>179</v>
      </c>
      <c r="B129" s="4"/>
      <c r="C129" s="5">
        <v>1</v>
      </c>
      <c r="D129" s="5">
        <v>25</v>
      </c>
      <c r="E129" s="4">
        <v>2362</v>
      </c>
      <c r="F129" s="3">
        <v>7410</v>
      </c>
      <c r="G129" s="5">
        <v>3667</v>
      </c>
      <c r="H129" s="5">
        <v>3743</v>
      </c>
      <c r="I129" s="3">
        <v>33</v>
      </c>
      <c r="J129" s="42">
        <v>19</v>
      </c>
      <c r="K129" s="43">
        <v>14</v>
      </c>
    </row>
    <row r="130" spans="1:11" ht="16.5">
      <c r="A130" s="40" t="s">
        <v>180</v>
      </c>
      <c r="B130" s="4"/>
      <c r="C130" s="5">
        <v>1</v>
      </c>
      <c r="D130" s="5">
        <v>26</v>
      </c>
      <c r="E130" s="4">
        <v>1693</v>
      </c>
      <c r="F130" s="3">
        <v>5758</v>
      </c>
      <c r="G130" s="5">
        <v>2852</v>
      </c>
      <c r="H130" s="5">
        <v>2906</v>
      </c>
      <c r="I130" s="3">
        <v>29</v>
      </c>
      <c r="J130" s="42">
        <v>16</v>
      </c>
      <c r="K130" s="43">
        <v>13</v>
      </c>
    </row>
    <row r="131" spans="1:11" ht="16.5">
      <c r="A131" s="40" t="s">
        <v>181</v>
      </c>
      <c r="B131" s="4"/>
      <c r="C131" s="5">
        <v>1</v>
      </c>
      <c r="D131" s="5">
        <v>26</v>
      </c>
      <c r="E131" s="4">
        <v>1558</v>
      </c>
      <c r="F131" s="3">
        <v>5582</v>
      </c>
      <c r="G131" s="5">
        <v>2764</v>
      </c>
      <c r="H131" s="5">
        <v>2818</v>
      </c>
      <c r="I131" s="3">
        <v>58</v>
      </c>
      <c r="J131" s="42">
        <v>16</v>
      </c>
      <c r="K131" s="43">
        <v>42</v>
      </c>
    </row>
    <row r="132" spans="1:11" ht="16.5">
      <c r="A132" s="40" t="s">
        <v>6</v>
      </c>
      <c r="B132" s="4"/>
      <c r="C132" s="5">
        <v>1</v>
      </c>
      <c r="D132" s="5">
        <v>35</v>
      </c>
      <c r="E132" s="4">
        <v>2243</v>
      </c>
      <c r="F132" s="3">
        <v>6956</v>
      </c>
      <c r="G132" s="5">
        <v>3382</v>
      </c>
      <c r="H132" s="5">
        <v>3574</v>
      </c>
      <c r="I132" s="3">
        <v>29</v>
      </c>
      <c r="J132" s="42">
        <v>15</v>
      </c>
      <c r="K132" s="43">
        <v>14</v>
      </c>
    </row>
    <row r="133" spans="1:11" ht="16.5">
      <c r="A133" s="65" t="s">
        <v>182</v>
      </c>
      <c r="B133" s="4"/>
      <c r="C133" s="5">
        <v>1</v>
      </c>
      <c r="D133" s="5">
        <v>35</v>
      </c>
      <c r="E133" s="4">
        <v>2099</v>
      </c>
      <c r="F133" s="3">
        <v>5890</v>
      </c>
      <c r="G133" s="5">
        <v>2936</v>
      </c>
      <c r="H133" s="5">
        <v>2954</v>
      </c>
      <c r="I133" s="3">
        <v>26</v>
      </c>
      <c r="J133" s="42">
        <v>10</v>
      </c>
      <c r="K133" s="43">
        <v>16</v>
      </c>
    </row>
    <row r="134" spans="1:11" ht="16.5">
      <c r="A134" s="65" t="s">
        <v>183</v>
      </c>
      <c r="B134" s="4"/>
      <c r="C134" s="5">
        <v>1</v>
      </c>
      <c r="D134" s="5">
        <v>34</v>
      </c>
      <c r="E134" s="4">
        <v>2713</v>
      </c>
      <c r="F134" s="3">
        <v>7843</v>
      </c>
      <c r="G134" s="5">
        <v>3779</v>
      </c>
      <c r="H134" s="5">
        <v>4064</v>
      </c>
      <c r="I134" s="3">
        <v>33</v>
      </c>
      <c r="J134" s="42">
        <v>12</v>
      </c>
      <c r="K134" s="43">
        <v>21</v>
      </c>
    </row>
    <row r="135" spans="1:11" ht="16.5">
      <c r="A135" s="65" t="s">
        <v>184</v>
      </c>
      <c r="B135" s="4"/>
      <c r="C135" s="5">
        <v>1</v>
      </c>
      <c r="D135" s="5">
        <v>22</v>
      </c>
      <c r="E135" s="4">
        <v>1431</v>
      </c>
      <c r="F135" s="3">
        <v>4425</v>
      </c>
      <c r="G135" s="5">
        <v>2143</v>
      </c>
      <c r="H135" s="5">
        <v>2282</v>
      </c>
      <c r="I135" s="3">
        <v>35</v>
      </c>
      <c r="J135" s="42">
        <v>8</v>
      </c>
      <c r="K135" s="43">
        <v>27</v>
      </c>
    </row>
    <row r="136" spans="1:11" ht="16.5">
      <c r="A136" s="65" t="s">
        <v>185</v>
      </c>
      <c r="B136" s="4"/>
      <c r="C136" s="5">
        <v>1</v>
      </c>
      <c r="D136" s="5">
        <v>24</v>
      </c>
      <c r="E136" s="4">
        <v>1690</v>
      </c>
      <c r="F136" s="3">
        <v>5000</v>
      </c>
      <c r="G136" s="5">
        <v>2412</v>
      </c>
      <c r="H136" s="5">
        <v>2588</v>
      </c>
      <c r="I136" s="3">
        <v>13</v>
      </c>
      <c r="J136" s="42">
        <v>10</v>
      </c>
      <c r="K136" s="43">
        <v>3</v>
      </c>
    </row>
    <row r="137" spans="1:11" ht="16.5">
      <c r="A137" s="65" t="s">
        <v>186</v>
      </c>
      <c r="B137" s="4"/>
      <c r="C137" s="5">
        <v>1</v>
      </c>
      <c r="D137" s="5">
        <v>20</v>
      </c>
      <c r="E137" s="4">
        <v>1248</v>
      </c>
      <c r="F137" s="3">
        <v>3637</v>
      </c>
      <c r="G137" s="5">
        <v>1716</v>
      </c>
      <c r="H137" s="5">
        <v>1921</v>
      </c>
      <c r="I137" s="3">
        <v>14</v>
      </c>
      <c r="J137" s="42">
        <v>9</v>
      </c>
      <c r="K137" s="43">
        <v>5</v>
      </c>
    </row>
    <row r="138" spans="1:11" ht="16.5">
      <c r="A138" s="65" t="s">
        <v>187</v>
      </c>
      <c r="B138" s="4"/>
      <c r="C138" s="5">
        <v>1</v>
      </c>
      <c r="D138" s="5">
        <v>33</v>
      </c>
      <c r="E138" s="4">
        <v>2378</v>
      </c>
      <c r="F138" s="3">
        <v>7226</v>
      </c>
      <c r="G138" s="5">
        <v>3525</v>
      </c>
      <c r="H138" s="5">
        <v>3701</v>
      </c>
      <c r="I138" s="3">
        <v>25</v>
      </c>
      <c r="J138" s="42">
        <v>12</v>
      </c>
      <c r="K138" s="43">
        <v>13</v>
      </c>
    </row>
    <row r="139" spans="1:11" ht="16.5">
      <c r="A139" s="65" t="s">
        <v>188</v>
      </c>
      <c r="B139" s="4"/>
      <c r="C139" s="5">
        <v>1</v>
      </c>
      <c r="D139" s="5">
        <v>21</v>
      </c>
      <c r="E139" s="4">
        <v>1635</v>
      </c>
      <c r="F139" s="3">
        <v>5000</v>
      </c>
      <c r="G139" s="5">
        <v>2453</v>
      </c>
      <c r="H139" s="5">
        <v>2547</v>
      </c>
      <c r="I139" s="3">
        <v>6</v>
      </c>
      <c r="J139" s="42">
        <v>2</v>
      </c>
      <c r="K139" s="43">
        <v>4</v>
      </c>
    </row>
    <row r="140" spans="1:11" ht="16.5">
      <c r="A140" s="40" t="s">
        <v>189</v>
      </c>
      <c r="B140" s="4"/>
      <c r="C140" s="5">
        <v>1</v>
      </c>
      <c r="D140" s="5">
        <v>25</v>
      </c>
      <c r="E140" s="4">
        <v>1433</v>
      </c>
      <c r="F140" s="3">
        <v>4124</v>
      </c>
      <c r="G140" s="5">
        <v>2009</v>
      </c>
      <c r="H140" s="5">
        <v>2115</v>
      </c>
      <c r="I140" s="3">
        <v>29</v>
      </c>
      <c r="J140" s="42">
        <v>8</v>
      </c>
      <c r="K140" s="43">
        <v>21</v>
      </c>
    </row>
    <row r="141" spans="1:11" ht="16.5">
      <c r="A141" s="40" t="s">
        <v>190</v>
      </c>
      <c r="B141" s="4"/>
      <c r="C141" s="5">
        <v>1</v>
      </c>
      <c r="D141" s="5">
        <v>20</v>
      </c>
      <c r="E141" s="4">
        <v>1495</v>
      </c>
      <c r="F141" s="3">
        <v>5105</v>
      </c>
      <c r="G141" s="5">
        <v>2595</v>
      </c>
      <c r="H141" s="5">
        <v>2510</v>
      </c>
      <c r="I141" s="3">
        <v>47</v>
      </c>
      <c r="J141" s="42">
        <v>23</v>
      </c>
      <c r="K141" s="43">
        <v>24</v>
      </c>
    </row>
    <row r="142" spans="1:11" ht="16.5">
      <c r="A142" s="40" t="s">
        <v>191</v>
      </c>
      <c r="B142" s="4"/>
      <c r="C142" s="5">
        <v>1</v>
      </c>
      <c r="D142" s="5">
        <v>13</v>
      </c>
      <c r="E142" s="4">
        <v>1013</v>
      </c>
      <c r="F142" s="3">
        <v>3974</v>
      </c>
      <c r="G142" s="5">
        <v>1984</v>
      </c>
      <c r="H142" s="5">
        <v>1990</v>
      </c>
      <c r="I142" s="3">
        <v>13</v>
      </c>
      <c r="J142" s="42">
        <v>5</v>
      </c>
      <c r="K142" s="43">
        <v>8</v>
      </c>
    </row>
    <row r="143" spans="1:11" ht="16.5">
      <c r="A143" s="40" t="s">
        <v>192</v>
      </c>
      <c r="B143" s="4"/>
      <c r="C143" s="5">
        <v>1</v>
      </c>
      <c r="D143" s="5">
        <v>28</v>
      </c>
      <c r="E143" s="4">
        <v>1832</v>
      </c>
      <c r="F143" s="3">
        <v>5249</v>
      </c>
      <c r="G143" s="5">
        <v>2579</v>
      </c>
      <c r="H143" s="5">
        <v>2670</v>
      </c>
      <c r="I143" s="3">
        <v>17</v>
      </c>
      <c r="J143" s="42">
        <v>1</v>
      </c>
      <c r="K143" s="43">
        <v>16</v>
      </c>
    </row>
    <row r="144" spans="1:11" ht="16.5">
      <c r="A144" s="40" t="s">
        <v>193</v>
      </c>
      <c r="B144" s="4"/>
      <c r="C144" s="5">
        <v>1</v>
      </c>
      <c r="D144" s="5">
        <v>32</v>
      </c>
      <c r="E144" s="4">
        <v>1976</v>
      </c>
      <c r="F144" s="3">
        <v>5841</v>
      </c>
      <c r="G144" s="5">
        <v>2925</v>
      </c>
      <c r="H144" s="5">
        <v>2916</v>
      </c>
      <c r="I144" s="3">
        <v>12</v>
      </c>
      <c r="J144" s="42">
        <v>8</v>
      </c>
      <c r="K144" s="43">
        <v>4</v>
      </c>
    </row>
    <row r="145" spans="1:11" ht="16.5">
      <c r="A145" s="40" t="s">
        <v>194</v>
      </c>
      <c r="B145" s="4"/>
      <c r="C145" s="5">
        <v>1</v>
      </c>
      <c r="D145" s="5">
        <v>41</v>
      </c>
      <c r="E145" s="4">
        <v>2574</v>
      </c>
      <c r="F145" s="3">
        <v>7802</v>
      </c>
      <c r="G145" s="5">
        <v>3769</v>
      </c>
      <c r="H145" s="5">
        <v>4033</v>
      </c>
      <c r="I145" s="3">
        <v>28</v>
      </c>
      <c r="J145" s="42">
        <v>7</v>
      </c>
      <c r="K145" s="43">
        <v>21</v>
      </c>
    </row>
    <row r="146" spans="1:11" ht="16.5">
      <c r="A146" s="40" t="s">
        <v>195</v>
      </c>
      <c r="B146" s="4"/>
      <c r="C146" s="5">
        <v>1</v>
      </c>
      <c r="D146" s="5">
        <v>36</v>
      </c>
      <c r="E146" s="4">
        <v>2080</v>
      </c>
      <c r="F146" s="3">
        <v>6702</v>
      </c>
      <c r="G146" s="5">
        <v>3465</v>
      </c>
      <c r="H146" s="5">
        <v>3237</v>
      </c>
      <c r="I146" s="3">
        <v>32</v>
      </c>
      <c r="J146" s="42">
        <v>12</v>
      </c>
      <c r="K146" s="43">
        <v>20</v>
      </c>
    </row>
    <row r="147" spans="1:11" ht="16.5">
      <c r="A147" s="40" t="s">
        <v>196</v>
      </c>
      <c r="B147" s="4"/>
      <c r="C147" s="5">
        <v>1</v>
      </c>
      <c r="D147" s="5">
        <v>14</v>
      </c>
      <c r="E147" s="4">
        <v>1110</v>
      </c>
      <c r="F147" s="3">
        <v>3608</v>
      </c>
      <c r="G147" s="5">
        <v>1747</v>
      </c>
      <c r="H147" s="5">
        <v>1861</v>
      </c>
      <c r="I147" s="3">
        <v>36</v>
      </c>
      <c r="J147" s="42">
        <v>18</v>
      </c>
      <c r="K147" s="43">
        <v>18</v>
      </c>
    </row>
    <row r="148" spans="1:11" ht="16.5">
      <c r="A148" s="40" t="s">
        <v>197</v>
      </c>
      <c r="B148" s="4"/>
      <c r="C148" s="5">
        <v>1</v>
      </c>
      <c r="D148" s="5">
        <v>11</v>
      </c>
      <c r="E148" s="4">
        <v>980</v>
      </c>
      <c r="F148" s="3">
        <v>3030</v>
      </c>
      <c r="G148" s="5">
        <v>1462</v>
      </c>
      <c r="H148" s="5">
        <v>1568</v>
      </c>
      <c r="I148" s="3">
        <v>27</v>
      </c>
      <c r="J148" s="42">
        <v>7</v>
      </c>
      <c r="K148" s="43">
        <v>20</v>
      </c>
    </row>
    <row r="149" spans="1:11" ht="16.5">
      <c r="A149" s="40" t="s">
        <v>198</v>
      </c>
      <c r="B149" s="4"/>
      <c r="C149" s="5">
        <v>1</v>
      </c>
      <c r="D149" s="5">
        <v>17</v>
      </c>
      <c r="E149" s="4">
        <v>1367</v>
      </c>
      <c r="F149" s="3">
        <v>4801</v>
      </c>
      <c r="G149" s="5">
        <v>2429</v>
      </c>
      <c r="H149" s="5">
        <v>2372</v>
      </c>
      <c r="I149" s="3">
        <v>13</v>
      </c>
      <c r="J149" s="42">
        <v>4</v>
      </c>
      <c r="K149" s="43">
        <v>9</v>
      </c>
    </row>
    <row r="150" spans="1:11" ht="16.5">
      <c r="A150" s="40" t="s">
        <v>199</v>
      </c>
      <c r="B150" s="4"/>
      <c r="C150" s="5">
        <v>1</v>
      </c>
      <c r="D150" s="5">
        <v>26</v>
      </c>
      <c r="E150" s="4">
        <v>2036</v>
      </c>
      <c r="F150" s="3">
        <v>6013</v>
      </c>
      <c r="G150" s="5">
        <v>2906</v>
      </c>
      <c r="H150" s="5">
        <v>3107</v>
      </c>
      <c r="I150" s="3">
        <v>29</v>
      </c>
      <c r="J150" s="42">
        <v>14</v>
      </c>
      <c r="K150" s="43">
        <v>15</v>
      </c>
    </row>
    <row r="151" spans="1:11" ht="16.5">
      <c r="A151" s="40" t="s">
        <v>200</v>
      </c>
      <c r="B151" s="4"/>
      <c r="C151" s="5">
        <v>1</v>
      </c>
      <c r="D151" s="5">
        <v>22</v>
      </c>
      <c r="E151" s="4">
        <v>1514</v>
      </c>
      <c r="F151" s="3">
        <v>4407</v>
      </c>
      <c r="G151" s="5">
        <v>2191</v>
      </c>
      <c r="H151" s="5">
        <v>2216</v>
      </c>
      <c r="I151" s="3">
        <v>19</v>
      </c>
      <c r="J151" s="42">
        <v>7</v>
      </c>
      <c r="K151" s="43">
        <v>12</v>
      </c>
    </row>
    <row r="152" spans="1:11" ht="16.5">
      <c r="A152" s="40" t="s">
        <v>201</v>
      </c>
      <c r="B152" s="4"/>
      <c r="C152" s="5">
        <v>1</v>
      </c>
      <c r="D152" s="5">
        <v>25</v>
      </c>
      <c r="E152" s="4">
        <v>1897</v>
      </c>
      <c r="F152" s="3">
        <v>5706</v>
      </c>
      <c r="G152" s="5">
        <v>2740</v>
      </c>
      <c r="H152" s="5">
        <v>2966</v>
      </c>
      <c r="I152" s="3">
        <v>68</v>
      </c>
      <c r="J152" s="42">
        <v>42</v>
      </c>
      <c r="K152" s="43">
        <v>26</v>
      </c>
    </row>
    <row r="153" spans="1:11" ht="16.5">
      <c r="A153" s="40" t="s">
        <v>202</v>
      </c>
      <c r="B153" s="4"/>
      <c r="C153" s="5">
        <v>1</v>
      </c>
      <c r="D153" s="5">
        <v>12</v>
      </c>
      <c r="E153" s="4">
        <v>1229</v>
      </c>
      <c r="F153" s="3">
        <v>3449</v>
      </c>
      <c r="G153" s="5">
        <v>1645</v>
      </c>
      <c r="H153" s="5">
        <v>1804</v>
      </c>
      <c r="I153" s="3">
        <v>61</v>
      </c>
      <c r="J153" s="42">
        <v>21</v>
      </c>
      <c r="K153" s="43">
        <v>40</v>
      </c>
    </row>
    <row r="154" spans="1:11" ht="16.5">
      <c r="A154" s="40" t="s">
        <v>203</v>
      </c>
      <c r="B154" s="4"/>
      <c r="C154" s="5">
        <v>1</v>
      </c>
      <c r="D154" s="5">
        <v>13</v>
      </c>
      <c r="E154" s="4">
        <v>1043</v>
      </c>
      <c r="F154" s="3">
        <v>2741</v>
      </c>
      <c r="G154" s="5">
        <v>1342</v>
      </c>
      <c r="H154" s="5">
        <v>1399</v>
      </c>
      <c r="I154" s="3">
        <v>45</v>
      </c>
      <c r="J154" s="42">
        <v>32</v>
      </c>
      <c r="K154" s="43">
        <v>13</v>
      </c>
    </row>
    <row r="155" spans="1:11" ht="16.5">
      <c r="A155" s="40" t="s">
        <v>204</v>
      </c>
      <c r="B155" s="4"/>
      <c r="C155" s="5">
        <v>1</v>
      </c>
      <c r="D155" s="5">
        <v>12</v>
      </c>
      <c r="E155" s="4">
        <v>753</v>
      </c>
      <c r="F155" s="3">
        <v>3171</v>
      </c>
      <c r="G155" s="5">
        <v>1623</v>
      </c>
      <c r="H155" s="5">
        <v>1548</v>
      </c>
      <c r="I155" s="3">
        <v>15</v>
      </c>
      <c r="J155" s="42">
        <v>7</v>
      </c>
      <c r="K155" s="43">
        <v>8</v>
      </c>
    </row>
    <row r="156" spans="1:11" ht="16.5">
      <c r="A156" s="40" t="s">
        <v>205</v>
      </c>
      <c r="B156" s="4"/>
      <c r="C156" s="5">
        <v>1</v>
      </c>
      <c r="D156" s="5">
        <v>15</v>
      </c>
      <c r="E156" s="4">
        <v>1081</v>
      </c>
      <c r="F156" s="3">
        <v>3368</v>
      </c>
      <c r="G156" s="5">
        <v>1733</v>
      </c>
      <c r="H156" s="5">
        <v>1635</v>
      </c>
      <c r="I156" s="3">
        <v>4</v>
      </c>
      <c r="J156" s="42">
        <v>1</v>
      </c>
      <c r="K156" s="43">
        <v>3</v>
      </c>
    </row>
    <row r="157" spans="1:11" ht="16.5">
      <c r="A157" s="40" t="s">
        <v>206</v>
      </c>
      <c r="B157" s="4"/>
      <c r="C157" s="5">
        <v>1</v>
      </c>
      <c r="D157" s="5">
        <v>9</v>
      </c>
      <c r="E157" s="4">
        <v>319</v>
      </c>
      <c r="F157" s="3">
        <v>1286</v>
      </c>
      <c r="G157" s="5">
        <v>688</v>
      </c>
      <c r="H157" s="5">
        <v>598</v>
      </c>
      <c r="I157" s="3">
        <v>14</v>
      </c>
      <c r="J157" s="42">
        <v>0</v>
      </c>
      <c r="K157" s="43">
        <v>14</v>
      </c>
    </row>
    <row r="158" spans="1:11" ht="16.5">
      <c r="A158" s="40" t="s">
        <v>207</v>
      </c>
      <c r="B158" s="4"/>
      <c r="C158" s="5">
        <v>1</v>
      </c>
      <c r="D158" s="5">
        <v>2</v>
      </c>
      <c r="E158" s="4">
        <v>33</v>
      </c>
      <c r="F158" s="3">
        <v>56</v>
      </c>
      <c r="G158" s="5">
        <v>38</v>
      </c>
      <c r="H158" s="5">
        <v>18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208</v>
      </c>
      <c r="B159" s="71"/>
      <c r="C159" s="72">
        <f>SUM(C160:C184)</f>
        <v>25</v>
      </c>
      <c r="D159" s="72">
        <f>SUM(D160:D184)</f>
        <v>530</v>
      </c>
      <c r="E159" s="72">
        <f>SUM(E160:E184)</f>
        <v>44704</v>
      </c>
      <c r="F159" s="72">
        <f>SUM(G159:H159)</f>
        <v>137647</v>
      </c>
      <c r="G159" s="72">
        <v>67119</v>
      </c>
      <c r="H159" s="72">
        <v>70528</v>
      </c>
      <c r="I159" s="72">
        <f>SUM(J159:K159)</f>
        <v>736</v>
      </c>
      <c r="J159" s="72">
        <v>393</v>
      </c>
      <c r="K159" s="73">
        <v>343</v>
      </c>
    </row>
    <row r="160" spans="1:11" ht="14.25" customHeight="1">
      <c r="A160" s="40" t="s">
        <v>209</v>
      </c>
      <c r="B160" s="4"/>
      <c r="C160" s="5">
        <v>1</v>
      </c>
      <c r="D160" s="5">
        <v>23</v>
      </c>
      <c r="E160" s="5">
        <v>2665</v>
      </c>
      <c r="F160" s="3">
        <f>SUM(G160:H160)</f>
        <v>7347</v>
      </c>
      <c r="G160" s="5">
        <v>3444</v>
      </c>
      <c r="H160" s="5">
        <v>3903</v>
      </c>
      <c r="I160" s="3">
        <f>SUM(J160:K160)</f>
        <v>16</v>
      </c>
      <c r="J160" s="42">
        <v>6</v>
      </c>
      <c r="K160" s="43">
        <v>10</v>
      </c>
    </row>
    <row r="161" spans="1:11" ht="16.5">
      <c r="A161" s="40" t="s">
        <v>210</v>
      </c>
      <c r="B161" s="4"/>
      <c r="C161" s="5">
        <v>1</v>
      </c>
      <c r="D161" s="5">
        <v>22</v>
      </c>
      <c r="E161" s="4">
        <v>2410</v>
      </c>
      <c r="F161" s="3">
        <f>SUM(G161:H161)</f>
        <v>7161</v>
      </c>
      <c r="G161" s="5">
        <v>3418</v>
      </c>
      <c r="H161" s="5">
        <v>3743</v>
      </c>
      <c r="I161" s="3">
        <f aca="true" t="shared" si="9" ref="I161:I184">SUM(J161:K161)</f>
        <v>13</v>
      </c>
      <c r="J161" s="42">
        <v>7</v>
      </c>
      <c r="K161" s="43">
        <v>6</v>
      </c>
    </row>
    <row r="162" spans="1:11" ht="16.5">
      <c r="A162" s="40" t="s">
        <v>211</v>
      </c>
      <c r="B162" s="4"/>
      <c r="C162" s="5">
        <v>1</v>
      </c>
      <c r="D162" s="5">
        <v>19</v>
      </c>
      <c r="E162" s="4">
        <v>2379</v>
      </c>
      <c r="F162" s="3">
        <f>SUM(G162:H162)</f>
        <v>6876</v>
      </c>
      <c r="G162" s="5">
        <v>3210</v>
      </c>
      <c r="H162" s="5">
        <v>3666</v>
      </c>
      <c r="I162" s="3">
        <f t="shared" si="9"/>
        <v>22</v>
      </c>
      <c r="J162" s="42">
        <v>12</v>
      </c>
      <c r="K162" s="43">
        <v>10</v>
      </c>
    </row>
    <row r="163" spans="1:11" ht="16.5">
      <c r="A163" s="40" t="s">
        <v>212</v>
      </c>
      <c r="B163" s="4"/>
      <c r="C163" s="5">
        <v>1</v>
      </c>
      <c r="D163" s="5">
        <v>18</v>
      </c>
      <c r="E163" s="4">
        <v>1753</v>
      </c>
      <c r="F163" s="3">
        <f aca="true" t="shared" si="10" ref="F163:F184">SUM(G163:H163)</f>
        <v>5294</v>
      </c>
      <c r="G163" s="5">
        <v>2590</v>
      </c>
      <c r="H163" s="5">
        <v>2704</v>
      </c>
      <c r="I163" s="3">
        <f t="shared" si="9"/>
        <v>9</v>
      </c>
      <c r="J163" s="42">
        <v>6</v>
      </c>
      <c r="K163" s="43">
        <v>3</v>
      </c>
    </row>
    <row r="164" spans="1:11" ht="16.5">
      <c r="A164" s="40" t="s">
        <v>213</v>
      </c>
      <c r="B164" s="4"/>
      <c r="C164" s="5">
        <v>1</v>
      </c>
      <c r="D164" s="5">
        <v>24</v>
      </c>
      <c r="E164" s="4">
        <v>2497</v>
      </c>
      <c r="F164" s="3">
        <f>SUM(G164:H164)</f>
        <v>7616</v>
      </c>
      <c r="G164" s="5">
        <v>3473</v>
      </c>
      <c r="H164" s="5">
        <v>4143</v>
      </c>
      <c r="I164" s="3">
        <f t="shared" si="9"/>
        <v>27</v>
      </c>
      <c r="J164" s="42">
        <v>19</v>
      </c>
      <c r="K164" s="43">
        <v>8</v>
      </c>
    </row>
    <row r="165" spans="1:11" ht="16.5">
      <c r="A165" s="40" t="s">
        <v>59</v>
      </c>
      <c r="B165" s="4"/>
      <c r="C165" s="5">
        <v>1</v>
      </c>
      <c r="D165" s="5">
        <v>13</v>
      </c>
      <c r="E165" s="4">
        <v>1242</v>
      </c>
      <c r="F165" s="3">
        <f>SUM(G165:H165)</f>
        <v>3353</v>
      </c>
      <c r="G165" s="5">
        <v>1585</v>
      </c>
      <c r="H165" s="5">
        <v>1768</v>
      </c>
      <c r="I165" s="3">
        <f t="shared" si="9"/>
        <v>8</v>
      </c>
      <c r="J165" s="42">
        <v>6</v>
      </c>
      <c r="K165" s="43">
        <v>2</v>
      </c>
    </row>
    <row r="166" spans="1:11" ht="16.5">
      <c r="A166" s="40" t="s">
        <v>214</v>
      </c>
      <c r="B166" s="4"/>
      <c r="C166" s="5">
        <v>1</v>
      </c>
      <c r="D166" s="5">
        <v>17</v>
      </c>
      <c r="E166" s="4">
        <v>1489</v>
      </c>
      <c r="F166" s="3">
        <f>SUM(G166:H166)</f>
        <v>4770</v>
      </c>
      <c r="G166" s="5">
        <v>2231</v>
      </c>
      <c r="H166" s="5">
        <v>2539</v>
      </c>
      <c r="I166" s="3">
        <f t="shared" si="9"/>
        <v>17</v>
      </c>
      <c r="J166" s="42">
        <v>8</v>
      </c>
      <c r="K166" s="43">
        <v>9</v>
      </c>
    </row>
    <row r="167" spans="1:11" ht="16.5">
      <c r="A167" s="40" t="s">
        <v>215</v>
      </c>
      <c r="B167" s="4"/>
      <c r="C167" s="5">
        <v>1</v>
      </c>
      <c r="D167" s="5">
        <v>23</v>
      </c>
      <c r="E167" s="4">
        <v>1470</v>
      </c>
      <c r="F167" s="3">
        <f t="shared" si="10"/>
        <v>5354</v>
      </c>
      <c r="G167" s="5">
        <v>2753</v>
      </c>
      <c r="H167" s="5">
        <v>2601</v>
      </c>
      <c r="I167" s="3">
        <f>SUM(J167:K167)</f>
        <v>24</v>
      </c>
      <c r="J167" s="42">
        <v>5</v>
      </c>
      <c r="K167" s="43">
        <v>19</v>
      </c>
    </row>
    <row r="168" spans="1:11" ht="16.5">
      <c r="A168" s="40" t="s">
        <v>216</v>
      </c>
      <c r="B168" s="4"/>
      <c r="C168" s="5">
        <v>1</v>
      </c>
      <c r="D168" s="5">
        <v>27</v>
      </c>
      <c r="E168" s="4">
        <v>2427</v>
      </c>
      <c r="F168" s="3">
        <f>SUM(G168:H168)</f>
        <v>7667</v>
      </c>
      <c r="G168" s="5">
        <v>3788</v>
      </c>
      <c r="H168" s="5">
        <v>3879</v>
      </c>
      <c r="I168" s="3">
        <f t="shared" si="9"/>
        <v>53</v>
      </c>
      <c r="J168" s="42">
        <v>23</v>
      </c>
      <c r="K168" s="43">
        <v>30</v>
      </c>
    </row>
    <row r="169" spans="1:11" ht="16.5">
      <c r="A169" s="40" t="s">
        <v>217</v>
      </c>
      <c r="B169" s="4"/>
      <c r="C169" s="5">
        <v>1</v>
      </c>
      <c r="D169" s="5">
        <v>21</v>
      </c>
      <c r="E169" s="4">
        <v>1365</v>
      </c>
      <c r="F169" s="3">
        <f>SUM(G169:H169)</f>
        <v>4027</v>
      </c>
      <c r="G169" s="5">
        <v>1883</v>
      </c>
      <c r="H169" s="5">
        <v>2144</v>
      </c>
      <c r="I169" s="3">
        <f t="shared" si="9"/>
        <v>2</v>
      </c>
      <c r="J169" s="42">
        <v>0</v>
      </c>
      <c r="K169" s="43">
        <v>2</v>
      </c>
    </row>
    <row r="170" spans="1:11" ht="16.5">
      <c r="A170" s="40" t="s">
        <v>218</v>
      </c>
      <c r="B170" s="4"/>
      <c r="C170" s="5">
        <v>1</v>
      </c>
      <c r="D170" s="5">
        <v>18</v>
      </c>
      <c r="E170" s="4">
        <v>1369</v>
      </c>
      <c r="F170" s="3">
        <f t="shared" si="10"/>
        <v>4536</v>
      </c>
      <c r="G170" s="5">
        <v>2276</v>
      </c>
      <c r="H170" s="5">
        <v>2260</v>
      </c>
      <c r="I170" s="3">
        <f t="shared" si="9"/>
        <v>33</v>
      </c>
      <c r="J170" s="42">
        <v>26</v>
      </c>
      <c r="K170" s="43">
        <v>7</v>
      </c>
    </row>
    <row r="171" spans="1:11" ht="16.5">
      <c r="A171" s="40" t="s">
        <v>219</v>
      </c>
      <c r="B171" s="4"/>
      <c r="C171" s="5">
        <v>1</v>
      </c>
      <c r="D171" s="5">
        <v>26</v>
      </c>
      <c r="E171" s="4">
        <v>1868</v>
      </c>
      <c r="F171" s="3">
        <f t="shared" si="10"/>
        <v>6087</v>
      </c>
      <c r="G171" s="5">
        <v>2977</v>
      </c>
      <c r="H171" s="5">
        <v>3110</v>
      </c>
      <c r="I171" s="3">
        <f t="shared" si="9"/>
        <v>36</v>
      </c>
      <c r="J171" s="42">
        <v>16</v>
      </c>
      <c r="K171" s="43">
        <v>20</v>
      </c>
    </row>
    <row r="172" spans="1:11" ht="16.5">
      <c r="A172" s="40" t="s">
        <v>220</v>
      </c>
      <c r="B172" s="4"/>
      <c r="C172" s="5">
        <v>1</v>
      </c>
      <c r="D172" s="5">
        <v>25</v>
      </c>
      <c r="E172" s="4">
        <v>2015</v>
      </c>
      <c r="F172" s="3">
        <f t="shared" si="10"/>
        <v>5719</v>
      </c>
      <c r="G172" s="5">
        <v>2746</v>
      </c>
      <c r="H172" s="5">
        <v>2973</v>
      </c>
      <c r="I172" s="3">
        <f t="shared" si="9"/>
        <v>7</v>
      </c>
      <c r="J172" s="42">
        <v>6</v>
      </c>
      <c r="K172" s="43">
        <v>1</v>
      </c>
    </row>
    <row r="173" spans="1:11" ht="16.5">
      <c r="A173" s="40" t="s">
        <v>221</v>
      </c>
      <c r="B173" s="4"/>
      <c r="C173" s="5">
        <v>1</v>
      </c>
      <c r="D173" s="5">
        <v>17</v>
      </c>
      <c r="E173" s="4">
        <v>1322</v>
      </c>
      <c r="F173" s="3">
        <f t="shared" si="10"/>
        <v>4026</v>
      </c>
      <c r="G173" s="5">
        <v>1951</v>
      </c>
      <c r="H173" s="5">
        <v>2075</v>
      </c>
      <c r="I173" s="3">
        <f t="shared" si="9"/>
        <v>2</v>
      </c>
      <c r="J173" s="42">
        <v>1</v>
      </c>
      <c r="K173" s="43">
        <v>1</v>
      </c>
    </row>
    <row r="174" spans="1:11" ht="16.5">
      <c r="A174" s="40" t="s">
        <v>222</v>
      </c>
      <c r="B174" s="4"/>
      <c r="C174" s="5">
        <v>1</v>
      </c>
      <c r="D174" s="5">
        <v>32</v>
      </c>
      <c r="E174" s="4">
        <v>2257</v>
      </c>
      <c r="F174" s="3">
        <f t="shared" si="10"/>
        <v>7187</v>
      </c>
      <c r="G174" s="5">
        <v>3519</v>
      </c>
      <c r="H174" s="5">
        <v>3668</v>
      </c>
      <c r="I174" s="3">
        <f t="shared" si="9"/>
        <v>29</v>
      </c>
      <c r="J174" s="42">
        <v>3</v>
      </c>
      <c r="K174" s="43">
        <v>26</v>
      </c>
    </row>
    <row r="175" spans="1:11" ht="16.5">
      <c r="A175" s="40" t="s">
        <v>223</v>
      </c>
      <c r="B175" s="4"/>
      <c r="C175" s="5">
        <v>1</v>
      </c>
      <c r="D175" s="5">
        <v>21</v>
      </c>
      <c r="E175" s="4">
        <v>1199</v>
      </c>
      <c r="F175" s="3">
        <f t="shared" si="10"/>
        <v>3041</v>
      </c>
      <c r="G175" s="5">
        <v>1703</v>
      </c>
      <c r="H175" s="5">
        <v>1338</v>
      </c>
      <c r="I175" s="3">
        <f t="shared" si="9"/>
        <v>84</v>
      </c>
      <c r="J175" s="42">
        <v>40</v>
      </c>
      <c r="K175" s="43">
        <v>44</v>
      </c>
    </row>
    <row r="176" spans="1:11" ht="16.5">
      <c r="A176" s="40" t="s">
        <v>224</v>
      </c>
      <c r="B176" s="4"/>
      <c r="C176" s="5">
        <v>1</v>
      </c>
      <c r="D176" s="5">
        <v>30</v>
      </c>
      <c r="E176" s="4">
        <v>2100</v>
      </c>
      <c r="F176" s="3">
        <f t="shared" si="10"/>
        <v>6199</v>
      </c>
      <c r="G176" s="5">
        <v>3218</v>
      </c>
      <c r="H176" s="5">
        <v>2981</v>
      </c>
      <c r="I176" s="3">
        <f t="shared" si="9"/>
        <v>180</v>
      </c>
      <c r="J176" s="42">
        <v>141</v>
      </c>
      <c r="K176" s="43">
        <v>39</v>
      </c>
    </row>
    <row r="177" spans="1:11" ht="16.5">
      <c r="A177" s="40" t="s">
        <v>225</v>
      </c>
      <c r="B177" s="4"/>
      <c r="C177" s="5">
        <v>1</v>
      </c>
      <c r="D177" s="5">
        <v>16</v>
      </c>
      <c r="E177" s="4">
        <v>2370</v>
      </c>
      <c r="F177" s="3">
        <f t="shared" si="10"/>
        <v>6881</v>
      </c>
      <c r="G177" s="5">
        <v>3127</v>
      </c>
      <c r="H177" s="5">
        <v>3754</v>
      </c>
      <c r="I177" s="3">
        <f t="shared" si="9"/>
        <v>30</v>
      </c>
      <c r="J177" s="42">
        <v>12</v>
      </c>
      <c r="K177" s="43">
        <v>18</v>
      </c>
    </row>
    <row r="178" spans="1:11" ht="16.5">
      <c r="A178" s="40" t="s">
        <v>226</v>
      </c>
      <c r="B178" s="4"/>
      <c r="C178" s="5">
        <v>1</v>
      </c>
      <c r="D178" s="5">
        <v>10</v>
      </c>
      <c r="E178" s="4">
        <v>436</v>
      </c>
      <c r="F178" s="3">
        <f t="shared" si="10"/>
        <v>1732</v>
      </c>
      <c r="G178" s="5">
        <v>909</v>
      </c>
      <c r="H178" s="5">
        <v>823</v>
      </c>
      <c r="I178" s="3">
        <f t="shared" si="9"/>
        <v>18</v>
      </c>
      <c r="J178" s="42">
        <v>5</v>
      </c>
      <c r="K178" s="43">
        <v>13</v>
      </c>
    </row>
    <row r="179" spans="1:11" ht="16.5">
      <c r="A179" s="40" t="s">
        <v>227</v>
      </c>
      <c r="B179" s="4"/>
      <c r="C179" s="5">
        <v>1</v>
      </c>
      <c r="D179" s="5">
        <v>28</v>
      </c>
      <c r="E179" s="4">
        <v>1607</v>
      </c>
      <c r="F179" s="3">
        <f t="shared" si="10"/>
        <v>5670</v>
      </c>
      <c r="G179" s="5">
        <v>2905</v>
      </c>
      <c r="H179" s="5">
        <v>2765</v>
      </c>
      <c r="I179" s="3">
        <f t="shared" si="9"/>
        <v>31</v>
      </c>
      <c r="J179" s="42">
        <v>15</v>
      </c>
      <c r="K179" s="43">
        <v>16</v>
      </c>
    </row>
    <row r="180" spans="1:11" ht="16.5">
      <c r="A180" s="40" t="s">
        <v>228</v>
      </c>
      <c r="B180" s="4"/>
      <c r="C180" s="5">
        <v>1</v>
      </c>
      <c r="D180" s="5">
        <v>16</v>
      </c>
      <c r="E180" s="4">
        <v>1766</v>
      </c>
      <c r="F180" s="3">
        <f t="shared" si="10"/>
        <v>5539</v>
      </c>
      <c r="G180" s="5">
        <v>2592</v>
      </c>
      <c r="H180" s="5">
        <v>2947</v>
      </c>
      <c r="I180" s="3">
        <f t="shared" si="9"/>
        <v>20</v>
      </c>
      <c r="J180" s="42">
        <v>8</v>
      </c>
      <c r="K180" s="43">
        <v>12</v>
      </c>
    </row>
    <row r="181" spans="1:11" ht="16.5">
      <c r="A181" s="40" t="s">
        <v>229</v>
      </c>
      <c r="B181" s="4"/>
      <c r="C181" s="5">
        <v>1</v>
      </c>
      <c r="D181" s="5">
        <v>30</v>
      </c>
      <c r="E181" s="4">
        <v>1711</v>
      </c>
      <c r="F181" s="3">
        <f t="shared" si="10"/>
        <v>5339</v>
      </c>
      <c r="G181" s="5">
        <v>2681</v>
      </c>
      <c r="H181" s="5">
        <v>2658</v>
      </c>
      <c r="I181" s="3">
        <f t="shared" si="9"/>
        <v>14</v>
      </c>
      <c r="J181" s="42">
        <v>3</v>
      </c>
      <c r="K181" s="43">
        <v>11</v>
      </c>
    </row>
    <row r="182" spans="1:11" ht="16.5">
      <c r="A182" s="40" t="s">
        <v>230</v>
      </c>
      <c r="B182" s="4"/>
      <c r="C182" s="5">
        <v>1</v>
      </c>
      <c r="D182" s="5">
        <v>23</v>
      </c>
      <c r="E182" s="4">
        <v>2873</v>
      </c>
      <c r="F182" s="3">
        <f t="shared" si="10"/>
        <v>9476</v>
      </c>
      <c r="G182" s="5">
        <v>4733</v>
      </c>
      <c r="H182" s="5">
        <v>4743</v>
      </c>
      <c r="I182" s="3">
        <f t="shared" si="9"/>
        <v>4</v>
      </c>
      <c r="J182" s="42">
        <v>2</v>
      </c>
      <c r="K182" s="43">
        <v>2</v>
      </c>
    </row>
    <row r="183" spans="1:11" ht="16.5">
      <c r="A183" s="40" t="s">
        <v>231</v>
      </c>
      <c r="B183" s="4"/>
      <c r="C183" s="5">
        <v>1</v>
      </c>
      <c r="D183" s="5">
        <v>11</v>
      </c>
      <c r="E183" s="4">
        <v>530</v>
      </c>
      <c r="F183" s="3">
        <f t="shared" si="10"/>
        <v>2076</v>
      </c>
      <c r="G183" s="5">
        <v>1098</v>
      </c>
      <c r="H183" s="5">
        <v>978</v>
      </c>
      <c r="I183" s="3">
        <f t="shared" si="9"/>
        <v>4</v>
      </c>
      <c r="J183" s="42">
        <v>4</v>
      </c>
      <c r="K183" s="43">
        <v>0</v>
      </c>
    </row>
    <row r="184" spans="1:11" ht="16.5">
      <c r="A184" s="40" t="s">
        <v>232</v>
      </c>
      <c r="B184" s="4"/>
      <c r="C184" s="5">
        <v>1</v>
      </c>
      <c r="D184" s="5">
        <v>20</v>
      </c>
      <c r="E184" s="4">
        <v>1584</v>
      </c>
      <c r="F184" s="3">
        <f t="shared" si="10"/>
        <v>4674</v>
      </c>
      <c r="G184" s="5">
        <v>2309</v>
      </c>
      <c r="H184" s="5">
        <v>2365</v>
      </c>
      <c r="I184" s="3">
        <f t="shared" si="9"/>
        <v>53</v>
      </c>
      <c r="J184" s="42">
        <v>19</v>
      </c>
      <c r="K184" s="43">
        <v>34</v>
      </c>
    </row>
    <row r="185" spans="1:11" ht="16.5">
      <c r="A185" s="47" t="s">
        <v>233</v>
      </c>
      <c r="B185" s="48"/>
      <c r="C185" s="49">
        <v>42</v>
      </c>
      <c r="D185" s="49">
        <f>SUM(D186:D227)</f>
        <v>886</v>
      </c>
      <c r="E185" s="49">
        <f>SUM(E186:E227)</f>
        <v>73214</v>
      </c>
      <c r="F185" s="49">
        <f aca="true" t="shared" si="11" ref="F185:F226">SUM(G185:H185)</f>
        <v>228817</v>
      </c>
      <c r="G185" s="49">
        <f>SUM(G186:G227)</f>
        <v>112671</v>
      </c>
      <c r="H185" s="49">
        <f>SUM(H186:H227)</f>
        <v>116146</v>
      </c>
      <c r="I185" s="49">
        <f aca="true" t="shared" si="12" ref="I185:I224">SUM(J185:K185)</f>
        <v>1630</v>
      </c>
      <c r="J185" s="49">
        <f>SUM(J186:J227)</f>
        <v>612</v>
      </c>
      <c r="K185" s="50">
        <f>SUM(K186:K227)</f>
        <v>1018</v>
      </c>
    </row>
    <row r="186" spans="1:11" ht="16.5">
      <c r="A186" s="40" t="s">
        <v>234</v>
      </c>
      <c r="B186" s="4"/>
      <c r="C186" s="5">
        <v>1</v>
      </c>
      <c r="D186" s="5">
        <v>22</v>
      </c>
      <c r="E186" s="4">
        <v>2718</v>
      </c>
      <c r="F186" s="3">
        <f t="shared" si="11"/>
        <v>8136</v>
      </c>
      <c r="G186" s="5">
        <v>3804</v>
      </c>
      <c r="H186" s="5">
        <v>4332</v>
      </c>
      <c r="I186" s="3">
        <f t="shared" si="12"/>
        <v>41</v>
      </c>
      <c r="J186" s="42">
        <v>13</v>
      </c>
      <c r="K186" s="43">
        <v>28</v>
      </c>
    </row>
    <row r="187" spans="1:11" ht="16.5">
      <c r="A187" s="40" t="s">
        <v>209</v>
      </c>
      <c r="B187" s="4"/>
      <c r="C187" s="5">
        <v>1</v>
      </c>
      <c r="D187" s="5">
        <v>20</v>
      </c>
      <c r="E187" s="4">
        <v>2267</v>
      </c>
      <c r="F187" s="3">
        <f t="shared" si="11"/>
        <v>6992</v>
      </c>
      <c r="G187" s="5">
        <v>3364</v>
      </c>
      <c r="H187" s="5">
        <v>3628</v>
      </c>
      <c r="I187" s="3">
        <f t="shared" si="12"/>
        <v>57</v>
      </c>
      <c r="J187" s="42">
        <v>31</v>
      </c>
      <c r="K187" s="43">
        <v>26</v>
      </c>
    </row>
    <row r="188" spans="1:11" ht="16.5">
      <c r="A188" s="40" t="s">
        <v>235</v>
      </c>
      <c r="B188" s="4"/>
      <c r="C188" s="5">
        <v>1</v>
      </c>
      <c r="D188" s="5">
        <v>13</v>
      </c>
      <c r="E188" s="4">
        <v>630</v>
      </c>
      <c r="F188" s="3">
        <f t="shared" si="11"/>
        <v>2358</v>
      </c>
      <c r="G188" s="5">
        <v>1213</v>
      </c>
      <c r="H188" s="5">
        <v>1145</v>
      </c>
      <c r="I188" s="3">
        <f t="shared" si="12"/>
        <v>25</v>
      </c>
      <c r="J188" s="42">
        <v>17</v>
      </c>
      <c r="K188" s="43">
        <v>8</v>
      </c>
    </row>
    <row r="189" spans="1:11" ht="16.5">
      <c r="A189" s="40" t="s">
        <v>236</v>
      </c>
      <c r="B189" s="4"/>
      <c r="C189" s="5">
        <v>1</v>
      </c>
      <c r="D189" s="5">
        <v>22</v>
      </c>
      <c r="E189" s="4">
        <v>1893</v>
      </c>
      <c r="F189" s="3">
        <f t="shared" si="11"/>
        <v>5965</v>
      </c>
      <c r="G189" s="5">
        <v>2931</v>
      </c>
      <c r="H189" s="5">
        <v>3034</v>
      </c>
      <c r="I189" s="3">
        <f t="shared" si="12"/>
        <v>62</v>
      </c>
      <c r="J189" s="42">
        <v>23</v>
      </c>
      <c r="K189" s="43">
        <v>39</v>
      </c>
    </row>
    <row r="190" spans="1:11" ht="16.5">
      <c r="A190" s="40" t="s">
        <v>237</v>
      </c>
      <c r="B190" s="4"/>
      <c r="C190" s="5">
        <v>1</v>
      </c>
      <c r="D190" s="5">
        <v>25</v>
      </c>
      <c r="E190" s="4">
        <v>2198</v>
      </c>
      <c r="F190" s="3">
        <f t="shared" si="11"/>
        <v>6959</v>
      </c>
      <c r="G190" s="5">
        <v>3551</v>
      </c>
      <c r="H190" s="5">
        <v>3408</v>
      </c>
      <c r="I190" s="3">
        <f t="shared" si="12"/>
        <v>40</v>
      </c>
      <c r="J190" s="42">
        <v>29</v>
      </c>
      <c r="K190" s="43">
        <v>11</v>
      </c>
    </row>
    <row r="191" spans="1:11" ht="16.5">
      <c r="A191" s="65" t="s">
        <v>238</v>
      </c>
      <c r="B191" s="4"/>
      <c r="C191" s="5">
        <v>1</v>
      </c>
      <c r="D191" s="5">
        <v>34</v>
      </c>
      <c r="E191" s="4">
        <v>2284</v>
      </c>
      <c r="F191" s="3">
        <f t="shared" si="11"/>
        <v>7435</v>
      </c>
      <c r="G191" s="5">
        <v>3838</v>
      </c>
      <c r="H191" s="5">
        <v>3597</v>
      </c>
      <c r="I191" s="3">
        <f t="shared" si="12"/>
        <v>54</v>
      </c>
      <c r="J191" s="42">
        <v>25</v>
      </c>
      <c r="K191" s="43">
        <v>29</v>
      </c>
    </row>
    <row r="192" spans="1:11" ht="16.5">
      <c r="A192" s="65" t="s">
        <v>239</v>
      </c>
      <c r="B192" s="4"/>
      <c r="C192" s="5">
        <v>1</v>
      </c>
      <c r="D192" s="5">
        <v>21</v>
      </c>
      <c r="E192" s="4">
        <v>817</v>
      </c>
      <c r="F192" s="3">
        <f t="shared" si="11"/>
        <v>2230</v>
      </c>
      <c r="G192" s="5">
        <v>1133</v>
      </c>
      <c r="H192" s="5">
        <v>1097</v>
      </c>
      <c r="I192" s="3">
        <f t="shared" si="12"/>
        <v>13</v>
      </c>
      <c r="J192" s="42">
        <v>9</v>
      </c>
      <c r="K192" s="43">
        <v>4</v>
      </c>
    </row>
    <row r="193" spans="1:11" ht="16.5">
      <c r="A193" s="65" t="s">
        <v>240</v>
      </c>
      <c r="B193" s="4"/>
      <c r="C193" s="5">
        <v>1</v>
      </c>
      <c r="D193" s="5">
        <v>30</v>
      </c>
      <c r="E193" s="4">
        <v>2449</v>
      </c>
      <c r="F193" s="3">
        <f t="shared" si="11"/>
        <v>8264</v>
      </c>
      <c r="G193" s="5">
        <v>4187</v>
      </c>
      <c r="H193" s="5">
        <v>4077</v>
      </c>
      <c r="I193" s="3">
        <f t="shared" si="12"/>
        <v>41</v>
      </c>
      <c r="J193" s="42">
        <v>10</v>
      </c>
      <c r="K193" s="43">
        <v>31</v>
      </c>
    </row>
    <row r="194" spans="1:11" ht="16.5">
      <c r="A194" s="65" t="s">
        <v>241</v>
      </c>
      <c r="B194" s="4"/>
      <c r="C194" s="5">
        <v>1</v>
      </c>
      <c r="D194" s="5">
        <v>23</v>
      </c>
      <c r="E194" s="4">
        <v>2532</v>
      </c>
      <c r="F194" s="3">
        <f t="shared" si="11"/>
        <v>7874</v>
      </c>
      <c r="G194" s="5">
        <v>3890</v>
      </c>
      <c r="H194" s="5">
        <v>3984</v>
      </c>
      <c r="I194" s="3">
        <f t="shared" si="12"/>
        <v>58</v>
      </c>
      <c r="J194" s="42">
        <v>13</v>
      </c>
      <c r="K194" s="43">
        <v>45</v>
      </c>
    </row>
    <row r="195" spans="1:11" ht="16.5">
      <c r="A195" s="40" t="s">
        <v>242</v>
      </c>
      <c r="B195" s="4"/>
      <c r="C195" s="5">
        <v>1</v>
      </c>
      <c r="D195" s="5">
        <v>20</v>
      </c>
      <c r="E195" s="4">
        <v>1556</v>
      </c>
      <c r="F195" s="3">
        <f t="shared" si="11"/>
        <v>4392</v>
      </c>
      <c r="G195" s="5">
        <v>2124</v>
      </c>
      <c r="H195" s="5">
        <v>2268</v>
      </c>
      <c r="I195" s="3">
        <f t="shared" si="12"/>
        <v>31</v>
      </c>
      <c r="J195" s="42">
        <v>15</v>
      </c>
      <c r="K195" s="43">
        <v>16</v>
      </c>
    </row>
    <row r="196" spans="1:11" ht="16.5">
      <c r="A196" s="40" t="s">
        <v>243</v>
      </c>
      <c r="B196" s="4"/>
      <c r="C196" s="5">
        <v>1</v>
      </c>
      <c r="D196" s="5">
        <v>26</v>
      </c>
      <c r="E196" s="4">
        <v>1381</v>
      </c>
      <c r="F196" s="3">
        <f t="shared" si="11"/>
        <v>4353</v>
      </c>
      <c r="G196" s="5">
        <v>2147</v>
      </c>
      <c r="H196" s="5">
        <v>2206</v>
      </c>
      <c r="I196" s="3">
        <f t="shared" si="12"/>
        <v>38</v>
      </c>
      <c r="J196" s="42">
        <v>11</v>
      </c>
      <c r="K196" s="43">
        <v>27</v>
      </c>
    </row>
    <row r="197" spans="1:11" ht="16.5">
      <c r="A197" s="40" t="s">
        <v>244</v>
      </c>
      <c r="B197" s="4"/>
      <c r="C197" s="5">
        <v>1</v>
      </c>
      <c r="D197" s="5">
        <v>22</v>
      </c>
      <c r="E197" s="4">
        <v>1388</v>
      </c>
      <c r="F197" s="3">
        <f t="shared" si="11"/>
        <v>4334</v>
      </c>
      <c r="G197" s="5">
        <v>2084</v>
      </c>
      <c r="H197" s="5">
        <v>2250</v>
      </c>
      <c r="I197" s="3">
        <f t="shared" si="12"/>
        <v>49</v>
      </c>
      <c r="J197" s="42">
        <v>12</v>
      </c>
      <c r="K197" s="74">
        <v>37</v>
      </c>
    </row>
    <row r="198" spans="1:11" ht="16.5">
      <c r="A198" s="40" t="s">
        <v>245</v>
      </c>
      <c r="B198" s="4"/>
      <c r="C198" s="5">
        <v>1</v>
      </c>
      <c r="D198" s="5">
        <v>20</v>
      </c>
      <c r="E198" s="4">
        <v>830</v>
      </c>
      <c r="F198" s="3">
        <f t="shared" si="11"/>
        <v>2780</v>
      </c>
      <c r="G198" s="5">
        <v>1480</v>
      </c>
      <c r="H198" s="5">
        <v>1300</v>
      </c>
      <c r="I198" s="3">
        <f t="shared" si="12"/>
        <v>30</v>
      </c>
      <c r="J198" s="42">
        <v>21</v>
      </c>
      <c r="K198" s="43">
        <v>9</v>
      </c>
    </row>
    <row r="199" spans="1:11" ht="16.5">
      <c r="A199" s="40" t="s">
        <v>246</v>
      </c>
      <c r="B199" s="4"/>
      <c r="C199" s="5">
        <v>1</v>
      </c>
      <c r="D199" s="5">
        <v>15</v>
      </c>
      <c r="E199" s="4">
        <v>1659</v>
      </c>
      <c r="F199" s="3">
        <f t="shared" si="11"/>
        <v>4654</v>
      </c>
      <c r="G199" s="5">
        <v>2225</v>
      </c>
      <c r="H199" s="5">
        <v>2429</v>
      </c>
      <c r="I199" s="3">
        <f t="shared" si="12"/>
        <v>34</v>
      </c>
      <c r="J199" s="42">
        <v>22</v>
      </c>
      <c r="K199" s="43">
        <v>12</v>
      </c>
    </row>
    <row r="200" spans="1:11" ht="16.5">
      <c r="A200" s="40" t="s">
        <v>247</v>
      </c>
      <c r="B200" s="4"/>
      <c r="C200" s="5">
        <v>1</v>
      </c>
      <c r="D200" s="5">
        <v>20</v>
      </c>
      <c r="E200" s="4">
        <v>2216</v>
      </c>
      <c r="F200" s="3">
        <f t="shared" si="11"/>
        <v>6472</v>
      </c>
      <c r="G200" s="5">
        <v>3098</v>
      </c>
      <c r="H200" s="5">
        <v>3374</v>
      </c>
      <c r="I200" s="3">
        <f t="shared" si="12"/>
        <v>33</v>
      </c>
      <c r="J200" s="42">
        <v>18</v>
      </c>
      <c r="K200" s="43">
        <v>15</v>
      </c>
    </row>
    <row r="201" spans="1:11" ht="16.5">
      <c r="A201" s="40" t="s">
        <v>248</v>
      </c>
      <c r="B201" s="4"/>
      <c r="C201" s="5">
        <v>1</v>
      </c>
      <c r="D201" s="5">
        <v>22</v>
      </c>
      <c r="E201" s="4">
        <v>1866</v>
      </c>
      <c r="F201" s="3">
        <f t="shared" si="11"/>
        <v>5761</v>
      </c>
      <c r="G201" s="5">
        <v>2856</v>
      </c>
      <c r="H201" s="5">
        <v>2905</v>
      </c>
      <c r="I201" s="3">
        <f t="shared" si="12"/>
        <v>21</v>
      </c>
      <c r="J201" s="42">
        <v>7</v>
      </c>
      <c r="K201" s="43">
        <v>14</v>
      </c>
    </row>
    <row r="202" spans="1:11" ht="16.5">
      <c r="A202" s="40" t="s">
        <v>96</v>
      </c>
      <c r="B202" s="4"/>
      <c r="C202" s="5">
        <v>1</v>
      </c>
      <c r="D202" s="5">
        <v>19</v>
      </c>
      <c r="E202" s="4">
        <v>1788</v>
      </c>
      <c r="F202" s="3">
        <f t="shared" si="11"/>
        <v>5330</v>
      </c>
      <c r="G202" s="5">
        <v>2527</v>
      </c>
      <c r="H202" s="5">
        <v>2803</v>
      </c>
      <c r="I202" s="3">
        <f t="shared" si="12"/>
        <v>28</v>
      </c>
      <c r="J202" s="42">
        <v>3</v>
      </c>
      <c r="K202" s="43">
        <v>25</v>
      </c>
    </row>
    <row r="203" spans="1:11" ht="16.5">
      <c r="A203" s="40" t="s">
        <v>249</v>
      </c>
      <c r="B203" s="4"/>
      <c r="C203" s="5">
        <v>1</v>
      </c>
      <c r="D203" s="5">
        <v>18</v>
      </c>
      <c r="E203" s="4">
        <v>1709</v>
      </c>
      <c r="F203" s="3">
        <f t="shared" si="11"/>
        <v>5175</v>
      </c>
      <c r="G203" s="5">
        <v>2521</v>
      </c>
      <c r="H203" s="5">
        <v>2654</v>
      </c>
      <c r="I203" s="3">
        <f t="shared" si="12"/>
        <v>45</v>
      </c>
      <c r="J203" s="42">
        <v>7</v>
      </c>
      <c r="K203" s="43">
        <v>38</v>
      </c>
    </row>
    <row r="204" spans="1:11" ht="16.5">
      <c r="A204" s="40" t="s">
        <v>250</v>
      </c>
      <c r="B204" s="4"/>
      <c r="C204" s="5">
        <v>1</v>
      </c>
      <c r="D204" s="5">
        <v>19</v>
      </c>
      <c r="E204" s="4">
        <v>1757</v>
      </c>
      <c r="F204" s="3">
        <f t="shared" si="11"/>
        <v>5331</v>
      </c>
      <c r="G204" s="5">
        <v>2555</v>
      </c>
      <c r="H204" s="5">
        <v>2776</v>
      </c>
      <c r="I204" s="3">
        <f t="shared" si="12"/>
        <v>13</v>
      </c>
      <c r="J204" s="42">
        <v>7</v>
      </c>
      <c r="K204" s="43">
        <v>6</v>
      </c>
    </row>
    <row r="205" spans="1:11" ht="16.5">
      <c r="A205" s="40" t="s">
        <v>251</v>
      </c>
      <c r="B205" s="4"/>
      <c r="C205" s="5">
        <v>1</v>
      </c>
      <c r="D205" s="5">
        <v>11</v>
      </c>
      <c r="E205" s="4">
        <v>1138</v>
      </c>
      <c r="F205" s="3">
        <f t="shared" si="11"/>
        <v>3281</v>
      </c>
      <c r="G205" s="5">
        <v>1583</v>
      </c>
      <c r="H205" s="5">
        <v>1698</v>
      </c>
      <c r="I205" s="3">
        <f t="shared" si="12"/>
        <v>19</v>
      </c>
      <c r="J205" s="42">
        <v>1</v>
      </c>
      <c r="K205" s="43">
        <v>18</v>
      </c>
    </row>
    <row r="206" spans="1:11" ht="16.5">
      <c r="A206" s="40" t="s">
        <v>252</v>
      </c>
      <c r="B206" s="4"/>
      <c r="C206" s="5">
        <v>1</v>
      </c>
      <c r="D206" s="5">
        <v>14</v>
      </c>
      <c r="E206" s="4">
        <v>1177</v>
      </c>
      <c r="F206" s="3">
        <f t="shared" si="11"/>
        <v>3526</v>
      </c>
      <c r="G206" s="5">
        <v>1670</v>
      </c>
      <c r="H206" s="5">
        <v>1856</v>
      </c>
      <c r="I206" s="3">
        <f t="shared" si="12"/>
        <v>6</v>
      </c>
      <c r="J206" s="42">
        <v>3</v>
      </c>
      <c r="K206" s="43">
        <v>3</v>
      </c>
    </row>
    <row r="207" spans="1:11" ht="16.5">
      <c r="A207" s="40" t="s">
        <v>253</v>
      </c>
      <c r="B207" s="4"/>
      <c r="C207" s="5">
        <v>1</v>
      </c>
      <c r="D207" s="5">
        <v>21</v>
      </c>
      <c r="E207" s="4">
        <v>2198</v>
      </c>
      <c r="F207" s="3">
        <f t="shared" si="11"/>
        <v>6587</v>
      </c>
      <c r="G207" s="5">
        <v>3126</v>
      </c>
      <c r="H207" s="5">
        <v>3461</v>
      </c>
      <c r="I207" s="3">
        <f t="shared" si="12"/>
        <v>29</v>
      </c>
      <c r="J207" s="42">
        <v>12</v>
      </c>
      <c r="K207" s="43">
        <v>17</v>
      </c>
    </row>
    <row r="208" spans="1:11" ht="16.5">
      <c r="A208" s="40" t="s">
        <v>254</v>
      </c>
      <c r="B208" s="4"/>
      <c r="C208" s="5">
        <v>1</v>
      </c>
      <c r="D208" s="5">
        <v>14</v>
      </c>
      <c r="E208" s="4">
        <v>2278</v>
      </c>
      <c r="F208" s="3">
        <f t="shared" si="11"/>
        <v>6220</v>
      </c>
      <c r="G208" s="5">
        <v>2936</v>
      </c>
      <c r="H208" s="5">
        <v>3284</v>
      </c>
      <c r="I208" s="3">
        <f t="shared" si="12"/>
        <v>89</v>
      </c>
      <c r="J208" s="42">
        <v>25</v>
      </c>
      <c r="K208" s="43">
        <v>64</v>
      </c>
    </row>
    <row r="209" spans="1:11" ht="16.5">
      <c r="A209" s="40" t="s">
        <v>255</v>
      </c>
      <c r="B209" s="4"/>
      <c r="C209" s="5">
        <v>1</v>
      </c>
      <c r="D209" s="5">
        <v>10</v>
      </c>
      <c r="E209" s="4">
        <v>328</v>
      </c>
      <c r="F209" s="3">
        <f t="shared" si="11"/>
        <v>1127</v>
      </c>
      <c r="G209" s="5">
        <v>633</v>
      </c>
      <c r="H209" s="5">
        <v>494</v>
      </c>
      <c r="I209" s="3">
        <f t="shared" si="12"/>
        <v>3</v>
      </c>
      <c r="J209" s="42">
        <v>0</v>
      </c>
      <c r="K209" s="43">
        <v>3</v>
      </c>
    </row>
    <row r="210" spans="1:11" ht="16.5">
      <c r="A210" s="40" t="s">
        <v>256</v>
      </c>
      <c r="B210" s="4"/>
      <c r="C210" s="5">
        <v>1</v>
      </c>
      <c r="D210" s="5">
        <v>10</v>
      </c>
      <c r="E210" s="4">
        <v>277</v>
      </c>
      <c r="F210" s="3">
        <f t="shared" si="11"/>
        <v>1043</v>
      </c>
      <c r="G210" s="5">
        <v>569</v>
      </c>
      <c r="H210" s="5">
        <v>474</v>
      </c>
      <c r="I210" s="3">
        <f t="shared" si="12"/>
        <v>1</v>
      </c>
      <c r="J210" s="42">
        <v>1</v>
      </c>
      <c r="K210" s="43">
        <v>0</v>
      </c>
    </row>
    <row r="211" spans="1:11" ht="16.5">
      <c r="A211" s="40" t="s">
        <v>257</v>
      </c>
      <c r="B211" s="4"/>
      <c r="C211" s="5">
        <v>1</v>
      </c>
      <c r="D211" s="5">
        <v>37</v>
      </c>
      <c r="E211" s="4">
        <v>2362</v>
      </c>
      <c r="F211" s="3">
        <f t="shared" si="11"/>
        <v>7748</v>
      </c>
      <c r="G211" s="5">
        <v>3972</v>
      </c>
      <c r="H211" s="5">
        <v>3776</v>
      </c>
      <c r="I211" s="3">
        <f t="shared" si="12"/>
        <v>59</v>
      </c>
      <c r="J211" s="42">
        <v>26</v>
      </c>
      <c r="K211" s="43">
        <v>33</v>
      </c>
    </row>
    <row r="212" spans="1:11" ht="16.5">
      <c r="A212" s="40" t="s">
        <v>258</v>
      </c>
      <c r="B212" s="4"/>
      <c r="C212" s="5">
        <v>1</v>
      </c>
      <c r="D212" s="5">
        <v>37</v>
      </c>
      <c r="E212" s="4">
        <v>2984</v>
      </c>
      <c r="F212" s="3">
        <f t="shared" si="11"/>
        <v>9231</v>
      </c>
      <c r="G212" s="5">
        <v>4522</v>
      </c>
      <c r="H212" s="5">
        <v>4709</v>
      </c>
      <c r="I212" s="3">
        <f t="shared" si="12"/>
        <v>79</v>
      </c>
      <c r="J212" s="42">
        <v>27</v>
      </c>
      <c r="K212" s="43">
        <v>52</v>
      </c>
    </row>
    <row r="213" spans="1:11" ht="16.5">
      <c r="A213" s="40" t="s">
        <v>117</v>
      </c>
      <c r="B213" s="4"/>
      <c r="C213" s="5">
        <v>1</v>
      </c>
      <c r="D213" s="5">
        <v>32</v>
      </c>
      <c r="E213" s="4">
        <v>1911</v>
      </c>
      <c r="F213" s="3">
        <f t="shared" si="11"/>
        <v>6747</v>
      </c>
      <c r="G213" s="5">
        <v>3435</v>
      </c>
      <c r="H213" s="5">
        <v>3312</v>
      </c>
      <c r="I213" s="3">
        <f t="shared" si="12"/>
        <v>40</v>
      </c>
      <c r="J213" s="42">
        <v>12</v>
      </c>
      <c r="K213" s="43">
        <v>28</v>
      </c>
    </row>
    <row r="214" spans="1:11" ht="16.5">
      <c r="A214" s="40" t="s">
        <v>259</v>
      </c>
      <c r="B214" s="4"/>
      <c r="C214" s="5">
        <v>1</v>
      </c>
      <c r="D214" s="5">
        <v>18</v>
      </c>
      <c r="E214" s="4">
        <v>1492</v>
      </c>
      <c r="F214" s="3">
        <f t="shared" si="11"/>
        <v>4571</v>
      </c>
      <c r="G214" s="5">
        <v>2157</v>
      </c>
      <c r="H214" s="5">
        <v>2414</v>
      </c>
      <c r="I214" s="3">
        <f t="shared" si="12"/>
        <v>31</v>
      </c>
      <c r="J214" s="42">
        <v>13</v>
      </c>
      <c r="K214" s="43">
        <v>18</v>
      </c>
    </row>
    <row r="215" spans="1:11" ht="16.5">
      <c r="A215" s="40" t="s">
        <v>260</v>
      </c>
      <c r="B215" s="4"/>
      <c r="C215" s="5">
        <v>1</v>
      </c>
      <c r="D215" s="5">
        <v>11</v>
      </c>
      <c r="E215" s="4">
        <v>553</v>
      </c>
      <c r="F215" s="3">
        <f t="shared" si="11"/>
        <v>2057</v>
      </c>
      <c r="G215" s="5">
        <v>1088</v>
      </c>
      <c r="H215" s="5">
        <v>969</v>
      </c>
      <c r="I215" s="3">
        <f t="shared" si="12"/>
        <v>0</v>
      </c>
      <c r="J215" s="42">
        <v>0</v>
      </c>
      <c r="K215" s="43">
        <v>0</v>
      </c>
    </row>
    <row r="216" spans="1:11" ht="16.5">
      <c r="A216" s="40" t="s">
        <v>261</v>
      </c>
      <c r="B216" s="4"/>
      <c r="C216" s="5">
        <v>1</v>
      </c>
      <c r="D216" s="5">
        <v>20</v>
      </c>
      <c r="E216" s="4">
        <v>1699</v>
      </c>
      <c r="F216" s="3">
        <f t="shared" si="11"/>
        <v>5180</v>
      </c>
      <c r="G216" s="5">
        <v>2517</v>
      </c>
      <c r="H216" s="5">
        <v>2663</v>
      </c>
      <c r="I216" s="3">
        <f t="shared" si="12"/>
        <v>38</v>
      </c>
      <c r="J216" s="42">
        <v>10</v>
      </c>
      <c r="K216" s="43">
        <v>28</v>
      </c>
    </row>
    <row r="217" spans="1:11" ht="16.5">
      <c r="A217" s="40" t="s">
        <v>262</v>
      </c>
      <c r="B217" s="4"/>
      <c r="C217" s="5">
        <v>1</v>
      </c>
      <c r="D217" s="5">
        <v>22</v>
      </c>
      <c r="E217" s="4">
        <v>1808</v>
      </c>
      <c r="F217" s="3">
        <f t="shared" si="11"/>
        <v>5673</v>
      </c>
      <c r="G217" s="5">
        <v>2686</v>
      </c>
      <c r="H217" s="5">
        <v>2987</v>
      </c>
      <c r="I217" s="3">
        <f t="shared" si="12"/>
        <v>18</v>
      </c>
      <c r="J217" s="42">
        <v>7</v>
      </c>
      <c r="K217" s="43">
        <v>11</v>
      </c>
    </row>
    <row r="218" spans="1:11" ht="16.5">
      <c r="A218" s="40" t="s">
        <v>263</v>
      </c>
      <c r="B218" s="4"/>
      <c r="C218" s="5">
        <v>1</v>
      </c>
      <c r="D218" s="5">
        <v>22</v>
      </c>
      <c r="E218" s="4">
        <v>2440</v>
      </c>
      <c r="F218" s="3">
        <f t="shared" si="11"/>
        <v>7584</v>
      </c>
      <c r="G218" s="5">
        <v>3645</v>
      </c>
      <c r="H218" s="5">
        <v>3939</v>
      </c>
      <c r="I218" s="3">
        <f t="shared" si="12"/>
        <v>39</v>
      </c>
      <c r="J218" s="42">
        <v>11</v>
      </c>
      <c r="K218" s="43">
        <v>28</v>
      </c>
    </row>
    <row r="219" spans="1:11" ht="16.5">
      <c r="A219" s="40" t="s">
        <v>264</v>
      </c>
      <c r="B219" s="4"/>
      <c r="C219" s="5">
        <v>1</v>
      </c>
      <c r="D219" s="5">
        <v>26</v>
      </c>
      <c r="E219" s="4">
        <v>2347</v>
      </c>
      <c r="F219" s="3">
        <f t="shared" si="11"/>
        <v>7522</v>
      </c>
      <c r="G219" s="5">
        <v>3692</v>
      </c>
      <c r="H219" s="5">
        <v>3830</v>
      </c>
      <c r="I219" s="3">
        <f t="shared" si="12"/>
        <v>47</v>
      </c>
      <c r="J219" s="42">
        <v>17</v>
      </c>
      <c r="K219" s="43">
        <v>30</v>
      </c>
    </row>
    <row r="220" spans="1:11" ht="16.5">
      <c r="A220" s="40" t="s">
        <v>265</v>
      </c>
      <c r="B220" s="4"/>
      <c r="C220" s="5">
        <v>1</v>
      </c>
      <c r="D220" s="5">
        <v>19</v>
      </c>
      <c r="E220" s="4">
        <v>1694</v>
      </c>
      <c r="F220" s="3">
        <f t="shared" si="11"/>
        <v>5434</v>
      </c>
      <c r="G220" s="5">
        <v>2667</v>
      </c>
      <c r="H220" s="5">
        <v>2767</v>
      </c>
      <c r="I220" s="3">
        <f t="shared" si="12"/>
        <v>29</v>
      </c>
      <c r="J220" s="42">
        <v>10</v>
      </c>
      <c r="K220" s="43">
        <v>19</v>
      </c>
    </row>
    <row r="221" spans="1:11" ht="16.5">
      <c r="A221" s="40" t="s">
        <v>266</v>
      </c>
      <c r="B221" s="4"/>
      <c r="C221" s="5">
        <v>1</v>
      </c>
      <c r="D221" s="5">
        <v>14</v>
      </c>
      <c r="E221" s="4">
        <v>1922</v>
      </c>
      <c r="F221" s="3">
        <f t="shared" si="11"/>
        <v>5809</v>
      </c>
      <c r="G221" s="5">
        <v>2859</v>
      </c>
      <c r="H221" s="5">
        <v>2950</v>
      </c>
      <c r="I221" s="3">
        <f t="shared" si="12"/>
        <v>49</v>
      </c>
      <c r="J221" s="42">
        <v>12</v>
      </c>
      <c r="K221" s="43">
        <v>37</v>
      </c>
    </row>
    <row r="222" spans="1:11" ht="16.5">
      <c r="A222" s="40" t="s">
        <v>267</v>
      </c>
      <c r="B222" s="4"/>
      <c r="C222" s="5">
        <v>1</v>
      </c>
      <c r="D222" s="5">
        <v>13</v>
      </c>
      <c r="E222" s="4">
        <v>1842</v>
      </c>
      <c r="F222" s="3">
        <f t="shared" si="11"/>
        <v>5520</v>
      </c>
      <c r="G222" s="5">
        <v>2645</v>
      </c>
      <c r="H222" s="5">
        <v>2875</v>
      </c>
      <c r="I222" s="3">
        <f t="shared" si="12"/>
        <v>54</v>
      </c>
      <c r="J222" s="42">
        <v>29</v>
      </c>
      <c r="K222" s="43">
        <v>25</v>
      </c>
    </row>
    <row r="223" spans="1:11" ht="16.5">
      <c r="A223" s="40" t="s">
        <v>268</v>
      </c>
      <c r="B223" s="4"/>
      <c r="C223" s="5">
        <v>1</v>
      </c>
      <c r="D223" s="5">
        <v>34</v>
      </c>
      <c r="E223" s="4">
        <v>2476</v>
      </c>
      <c r="F223" s="3">
        <f t="shared" si="11"/>
        <v>8660</v>
      </c>
      <c r="G223" s="5">
        <v>4437</v>
      </c>
      <c r="H223" s="5">
        <v>4223</v>
      </c>
      <c r="I223" s="3">
        <f t="shared" si="12"/>
        <v>58</v>
      </c>
      <c r="J223" s="42">
        <v>9</v>
      </c>
      <c r="K223" s="43">
        <v>49</v>
      </c>
    </row>
    <row r="224" spans="1:11" ht="16.5">
      <c r="A224" s="40" t="s">
        <v>269</v>
      </c>
      <c r="B224" s="4"/>
      <c r="C224" s="5">
        <v>1</v>
      </c>
      <c r="D224" s="5">
        <v>21</v>
      </c>
      <c r="E224" s="4">
        <v>1529</v>
      </c>
      <c r="F224" s="3">
        <f t="shared" si="11"/>
        <v>4733</v>
      </c>
      <c r="G224" s="5">
        <v>2332</v>
      </c>
      <c r="H224" s="5">
        <v>2401</v>
      </c>
      <c r="I224" s="3">
        <f t="shared" si="12"/>
        <v>43</v>
      </c>
      <c r="J224" s="42">
        <v>32</v>
      </c>
      <c r="K224" s="43">
        <v>11</v>
      </c>
    </row>
    <row r="225" spans="1:11" ht="16.5">
      <c r="A225" s="40" t="s">
        <v>270</v>
      </c>
      <c r="B225" s="4"/>
      <c r="C225" s="5">
        <v>1</v>
      </c>
      <c r="D225" s="5">
        <v>30</v>
      </c>
      <c r="E225" s="4">
        <v>1938</v>
      </c>
      <c r="F225" s="3">
        <f t="shared" si="11"/>
        <v>5807</v>
      </c>
      <c r="G225" s="5">
        <v>2929</v>
      </c>
      <c r="H225" s="5">
        <v>2878</v>
      </c>
      <c r="I225" s="3">
        <f>SUM(J225:K225)</f>
        <v>104</v>
      </c>
      <c r="J225" s="42">
        <v>44</v>
      </c>
      <c r="K225" s="43">
        <v>60</v>
      </c>
    </row>
    <row r="226" spans="1:11" ht="16.5">
      <c r="A226" s="40" t="s">
        <v>271</v>
      </c>
      <c r="B226" s="4"/>
      <c r="C226" s="5">
        <v>1</v>
      </c>
      <c r="D226" s="5">
        <v>26</v>
      </c>
      <c r="E226" s="4">
        <v>2297</v>
      </c>
      <c r="F226" s="3">
        <f t="shared" si="11"/>
        <v>7803</v>
      </c>
      <c r="G226" s="5">
        <v>3888</v>
      </c>
      <c r="H226" s="5">
        <v>3915</v>
      </c>
      <c r="I226" s="3">
        <f>SUM(J226:K226)</f>
        <v>81</v>
      </c>
      <c r="J226" s="42">
        <v>17</v>
      </c>
      <c r="K226" s="43">
        <v>64</v>
      </c>
    </row>
    <row r="227" spans="1:11" ht="17.25" thickBot="1">
      <c r="A227" s="75" t="s">
        <v>272</v>
      </c>
      <c r="B227" s="76"/>
      <c r="C227" s="77">
        <v>1</v>
      </c>
      <c r="D227" s="77">
        <v>13</v>
      </c>
      <c r="E227" s="76">
        <v>586</v>
      </c>
      <c r="F227" s="78">
        <f>SUM(G227:H227)</f>
        <v>2159</v>
      </c>
      <c r="G227" s="77">
        <v>1155</v>
      </c>
      <c r="H227" s="77">
        <v>1004</v>
      </c>
      <c r="I227" s="78">
        <f>SUM(J227:K227)</f>
        <v>1</v>
      </c>
      <c r="J227" s="79">
        <v>1</v>
      </c>
      <c r="K227" s="80">
        <v>0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2" width="9.625" style="15" customWidth="1"/>
    <col min="113" max="117" width="8.25390625" style="15" customWidth="1"/>
    <col min="118" max="118" width="9.625" style="15" customWidth="1"/>
    <col min="119" max="123" width="8.25390625" style="15" customWidth="1"/>
    <col min="124" max="124" width="11.75390625" style="15" customWidth="1"/>
    <col min="125" max="16384" width="9.625" style="15" customWidth="1"/>
  </cols>
  <sheetData>
    <row r="1" spans="1:124" s="83" customFormat="1" ht="24.75" customHeight="1">
      <c r="A1" s="188" t="s">
        <v>298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8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8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8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8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8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8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8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8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90" t="s">
        <v>299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 t="str">
        <f>A2</f>
        <v>中華民國九十三年七月底 </v>
      </c>
      <c r="Q2" s="191"/>
      <c r="R2" s="191"/>
      <c r="S2" s="191"/>
      <c r="T2" s="191" t="s">
        <v>25</v>
      </c>
      <c r="U2" s="191"/>
      <c r="V2" s="191"/>
      <c r="W2" s="191"/>
      <c r="X2" s="191"/>
      <c r="Y2" s="191"/>
      <c r="Z2" s="191"/>
      <c r="AA2" s="191"/>
      <c r="AB2" s="188" t="str">
        <f>A2</f>
        <v>中華民國九十三年七月底 </v>
      </c>
      <c r="AC2" s="172"/>
      <c r="AD2" s="172"/>
      <c r="AE2" s="172"/>
      <c r="AF2" s="172" t="s">
        <v>26</v>
      </c>
      <c r="AG2" s="172"/>
      <c r="AH2" s="172"/>
      <c r="AI2" s="172"/>
      <c r="AJ2" s="172"/>
      <c r="AK2" s="172"/>
      <c r="AL2" s="172"/>
      <c r="AM2" s="172"/>
      <c r="AN2" s="190" t="str">
        <f>A2</f>
        <v>中華民國九十三年七月底 </v>
      </c>
      <c r="AO2" s="191"/>
      <c r="AP2" s="191"/>
      <c r="AQ2" s="191"/>
      <c r="AR2" s="191" t="s">
        <v>26</v>
      </c>
      <c r="AS2" s="191"/>
      <c r="AT2" s="191"/>
      <c r="AU2" s="191"/>
      <c r="AV2" s="191"/>
      <c r="AW2" s="191"/>
      <c r="AX2" s="191"/>
      <c r="AY2" s="191"/>
      <c r="AZ2" s="190" t="str">
        <f>A2</f>
        <v>中華民國九十三年七月底 </v>
      </c>
      <c r="BA2" s="191"/>
      <c r="BB2" s="191"/>
      <c r="BC2" s="191"/>
      <c r="BD2" s="191" t="s">
        <v>26</v>
      </c>
      <c r="BE2" s="191"/>
      <c r="BF2" s="191"/>
      <c r="BG2" s="191"/>
      <c r="BH2" s="191"/>
      <c r="BI2" s="191"/>
      <c r="BJ2" s="191"/>
      <c r="BK2" s="191"/>
      <c r="BL2" s="190" t="str">
        <f>A2</f>
        <v>中華民國九十三年七月底 </v>
      </c>
      <c r="BM2" s="191"/>
      <c r="BN2" s="191"/>
      <c r="BO2" s="191"/>
      <c r="BP2" s="191" t="s">
        <v>26</v>
      </c>
      <c r="BQ2" s="191"/>
      <c r="BR2" s="191"/>
      <c r="BS2" s="191"/>
      <c r="BT2" s="191"/>
      <c r="BU2" s="191"/>
      <c r="BV2" s="191"/>
      <c r="BW2" s="191"/>
      <c r="BX2" s="190" t="str">
        <f>A2</f>
        <v>中華民國九十三年七月底 </v>
      </c>
      <c r="BY2" s="191"/>
      <c r="BZ2" s="191"/>
      <c r="CA2" s="191"/>
      <c r="CB2" s="191" t="s">
        <v>26</v>
      </c>
      <c r="CC2" s="191"/>
      <c r="CD2" s="191"/>
      <c r="CE2" s="191"/>
      <c r="CF2" s="191"/>
      <c r="CG2" s="191"/>
      <c r="CH2" s="191"/>
      <c r="CI2" s="191"/>
      <c r="CJ2" s="190" t="str">
        <f>A2</f>
        <v>中華民國九十三年七月底 </v>
      </c>
      <c r="CK2" s="191"/>
      <c r="CL2" s="191"/>
      <c r="CM2" s="191"/>
      <c r="CN2" s="191" t="s">
        <v>24</v>
      </c>
      <c r="CO2" s="191"/>
      <c r="CP2" s="191"/>
      <c r="CQ2" s="191"/>
      <c r="CR2" s="191"/>
      <c r="CS2" s="191"/>
      <c r="CT2" s="191"/>
      <c r="CU2" s="191"/>
      <c r="CV2" s="190" t="str">
        <f>A2</f>
        <v>中華民國九十三年七月底 </v>
      </c>
      <c r="CW2" s="191"/>
      <c r="CX2" s="191"/>
      <c r="CY2" s="191"/>
      <c r="CZ2" s="191" t="s">
        <v>23</v>
      </c>
      <c r="DA2" s="191"/>
      <c r="DB2" s="191"/>
      <c r="DC2" s="191"/>
      <c r="DD2" s="191"/>
      <c r="DE2" s="191"/>
      <c r="DF2" s="191"/>
      <c r="DG2" s="191"/>
      <c r="DH2" s="190" t="str">
        <f>A2</f>
        <v>中華民國九十三年七月底 </v>
      </c>
      <c r="DI2" s="191"/>
      <c r="DJ2" s="191"/>
      <c r="DK2" s="191"/>
      <c r="DL2" s="191"/>
      <c r="DM2" s="191" t="s">
        <v>23</v>
      </c>
      <c r="DN2" s="191"/>
      <c r="DO2" s="191"/>
      <c r="DP2" s="191"/>
      <c r="DQ2" s="191"/>
      <c r="DR2" s="191"/>
      <c r="DS2" s="191"/>
      <c r="DT2" s="191"/>
    </row>
    <row r="3" spans="1:124" s="83" customFormat="1" ht="16.5" customHeight="1">
      <c r="A3" s="185" t="s">
        <v>274</v>
      </c>
      <c r="B3" s="185" t="s">
        <v>7</v>
      </c>
      <c r="C3" s="184" t="s">
        <v>8</v>
      </c>
      <c r="D3" s="184" t="s">
        <v>275</v>
      </c>
      <c r="E3" s="184"/>
      <c r="F3" s="184"/>
      <c r="G3" s="184"/>
      <c r="H3" s="184"/>
      <c r="I3" s="184"/>
      <c r="J3" s="184" t="s">
        <v>276</v>
      </c>
      <c r="K3" s="184"/>
      <c r="L3" s="184"/>
      <c r="M3" s="184"/>
      <c r="N3" s="184"/>
      <c r="O3" s="184"/>
      <c r="P3" s="184" t="s">
        <v>277</v>
      </c>
      <c r="Q3" s="184"/>
      <c r="R3" s="184"/>
      <c r="S3" s="184"/>
      <c r="T3" s="184"/>
      <c r="U3" s="184"/>
      <c r="V3" s="184" t="s">
        <v>278</v>
      </c>
      <c r="W3" s="184"/>
      <c r="X3" s="184"/>
      <c r="Y3" s="184"/>
      <c r="Z3" s="184"/>
      <c r="AA3" s="184"/>
      <c r="AB3" s="184" t="s">
        <v>279</v>
      </c>
      <c r="AC3" s="184"/>
      <c r="AD3" s="184"/>
      <c r="AE3" s="184"/>
      <c r="AF3" s="184"/>
      <c r="AG3" s="184"/>
      <c r="AH3" s="184" t="s">
        <v>280</v>
      </c>
      <c r="AI3" s="184"/>
      <c r="AJ3" s="184"/>
      <c r="AK3" s="184"/>
      <c r="AL3" s="184"/>
      <c r="AM3" s="184"/>
      <c r="AN3" s="184" t="s">
        <v>281</v>
      </c>
      <c r="AO3" s="184"/>
      <c r="AP3" s="184"/>
      <c r="AQ3" s="184"/>
      <c r="AR3" s="184"/>
      <c r="AS3" s="184"/>
      <c r="AT3" s="184" t="s">
        <v>282</v>
      </c>
      <c r="AU3" s="184"/>
      <c r="AV3" s="184"/>
      <c r="AW3" s="184"/>
      <c r="AX3" s="184"/>
      <c r="AY3" s="184"/>
      <c r="AZ3" s="184" t="s">
        <v>283</v>
      </c>
      <c r="BA3" s="184"/>
      <c r="BB3" s="184"/>
      <c r="BC3" s="184"/>
      <c r="BD3" s="184"/>
      <c r="BE3" s="184"/>
      <c r="BF3" s="184" t="s">
        <v>284</v>
      </c>
      <c r="BG3" s="184"/>
      <c r="BH3" s="184"/>
      <c r="BI3" s="184"/>
      <c r="BJ3" s="184"/>
      <c r="BK3" s="184"/>
      <c r="BL3" s="184" t="s">
        <v>285</v>
      </c>
      <c r="BM3" s="184"/>
      <c r="BN3" s="184"/>
      <c r="BO3" s="184"/>
      <c r="BP3" s="184"/>
      <c r="BQ3" s="184"/>
      <c r="BR3" s="184" t="s">
        <v>286</v>
      </c>
      <c r="BS3" s="184"/>
      <c r="BT3" s="184"/>
      <c r="BU3" s="184"/>
      <c r="BV3" s="184"/>
      <c r="BW3" s="184"/>
      <c r="BX3" s="184" t="s">
        <v>287</v>
      </c>
      <c r="BY3" s="184"/>
      <c r="BZ3" s="184"/>
      <c r="CA3" s="184"/>
      <c r="CB3" s="184"/>
      <c r="CC3" s="184"/>
      <c r="CD3" s="184" t="s">
        <v>288</v>
      </c>
      <c r="CE3" s="184"/>
      <c r="CF3" s="184"/>
      <c r="CG3" s="184"/>
      <c r="CH3" s="184"/>
      <c r="CI3" s="184"/>
      <c r="CJ3" s="184" t="s">
        <v>289</v>
      </c>
      <c r="CK3" s="184"/>
      <c r="CL3" s="184"/>
      <c r="CM3" s="184"/>
      <c r="CN3" s="184"/>
      <c r="CO3" s="184"/>
      <c r="CP3" s="184" t="s">
        <v>290</v>
      </c>
      <c r="CQ3" s="184"/>
      <c r="CR3" s="184"/>
      <c r="CS3" s="184"/>
      <c r="CT3" s="184"/>
      <c r="CU3" s="184"/>
      <c r="CV3" s="184" t="s">
        <v>291</v>
      </c>
      <c r="CW3" s="184"/>
      <c r="CX3" s="184"/>
      <c r="CY3" s="184"/>
      <c r="CZ3" s="184"/>
      <c r="DA3" s="184"/>
      <c r="DB3" s="184" t="s">
        <v>292</v>
      </c>
      <c r="DC3" s="184"/>
      <c r="DD3" s="184"/>
      <c r="DE3" s="184"/>
      <c r="DF3" s="184"/>
      <c r="DG3" s="184"/>
      <c r="DH3" s="184" t="s">
        <v>293</v>
      </c>
      <c r="DI3" s="184"/>
      <c r="DJ3" s="184"/>
      <c r="DK3" s="184"/>
      <c r="DL3" s="184"/>
      <c r="DM3" s="184"/>
      <c r="DN3" s="184" t="s">
        <v>294</v>
      </c>
      <c r="DO3" s="184"/>
      <c r="DP3" s="184"/>
      <c r="DQ3" s="184"/>
      <c r="DR3" s="184"/>
      <c r="DS3" s="184"/>
      <c r="DT3" s="184" t="s">
        <v>295</v>
      </c>
    </row>
    <row r="4" spans="1:124" s="83" customFormat="1" ht="16.5" customHeight="1">
      <c r="A4" s="186"/>
      <c r="B4" s="187"/>
      <c r="C4" s="184"/>
      <c r="D4" s="85" t="s">
        <v>9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9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10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9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9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9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9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9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9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9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9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9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9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9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9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9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9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9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9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9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84"/>
    </row>
    <row r="5" spans="1:124" s="90" customFormat="1" ht="16.5" customHeight="1">
      <c r="A5" s="86"/>
      <c r="B5" s="87" t="s">
        <v>11</v>
      </c>
      <c r="C5" s="88">
        <f>SUM(C6:C7)</f>
        <v>1016520</v>
      </c>
      <c r="D5" s="89">
        <f aca="true" t="shared" si="0" ref="D5:AI5">SUM(D8+D11+D14+D17+D20+D23+D26+D29)</f>
        <v>59576</v>
      </c>
      <c r="E5" s="89">
        <f t="shared" si="0"/>
        <v>8719</v>
      </c>
      <c r="F5" s="89">
        <f t="shared" si="0"/>
        <v>10567</v>
      </c>
      <c r="G5" s="89">
        <f t="shared" si="0"/>
        <v>11583</v>
      </c>
      <c r="H5" s="89">
        <f t="shared" si="0"/>
        <v>14145</v>
      </c>
      <c r="I5" s="89">
        <f>SUM(I8+I11+I14+I17+I20+I23+I26+I29)</f>
        <v>14562</v>
      </c>
      <c r="J5" s="89">
        <f t="shared" si="0"/>
        <v>82340</v>
      </c>
      <c r="K5" s="89">
        <f t="shared" si="0"/>
        <v>14616</v>
      </c>
      <c r="L5" s="89">
        <f t="shared" si="0"/>
        <v>16034</v>
      </c>
      <c r="M5" s="89">
        <f t="shared" si="0"/>
        <v>17499</v>
      </c>
      <c r="N5" s="89">
        <f t="shared" si="0"/>
        <v>17371</v>
      </c>
      <c r="O5" s="89">
        <f t="shared" si="0"/>
        <v>16820</v>
      </c>
      <c r="P5" s="89">
        <f t="shared" si="0"/>
        <v>83259</v>
      </c>
      <c r="Q5" s="89">
        <f t="shared" si="0"/>
        <v>16997</v>
      </c>
      <c r="R5" s="89">
        <f t="shared" si="0"/>
        <v>16889</v>
      </c>
      <c r="S5" s="89">
        <f t="shared" si="0"/>
        <v>16596</v>
      </c>
      <c r="T5" s="89">
        <f t="shared" si="0"/>
        <v>16500</v>
      </c>
      <c r="U5" s="89">
        <f t="shared" si="0"/>
        <v>16277</v>
      </c>
      <c r="V5" s="89">
        <f t="shared" si="0"/>
        <v>73974</v>
      </c>
      <c r="W5" s="89">
        <f t="shared" si="0"/>
        <v>15647</v>
      </c>
      <c r="X5" s="89">
        <f t="shared" si="0"/>
        <v>14899</v>
      </c>
      <c r="Y5" s="89">
        <f t="shared" si="0"/>
        <v>13882</v>
      </c>
      <c r="Z5" s="89">
        <f t="shared" si="0"/>
        <v>14023</v>
      </c>
      <c r="AA5" s="89">
        <f t="shared" si="0"/>
        <v>15523</v>
      </c>
      <c r="AB5" s="89">
        <f t="shared" si="0"/>
        <v>80960</v>
      </c>
      <c r="AC5" s="89">
        <f t="shared" si="0"/>
        <v>15205</v>
      </c>
      <c r="AD5" s="89">
        <f t="shared" si="0"/>
        <v>16220</v>
      </c>
      <c r="AE5" s="89">
        <f t="shared" si="0"/>
        <v>16347</v>
      </c>
      <c r="AF5" s="89">
        <f t="shared" si="0"/>
        <v>16651</v>
      </c>
      <c r="AG5" s="89">
        <f t="shared" si="0"/>
        <v>16537</v>
      </c>
      <c r="AH5" s="89">
        <f t="shared" si="0"/>
        <v>79702</v>
      </c>
      <c r="AI5" s="89">
        <f t="shared" si="0"/>
        <v>16361</v>
      </c>
      <c r="AJ5" s="89">
        <f aca="true" t="shared" si="1" ref="AJ5:BO5">SUM(AJ8+AJ11+AJ14+AJ17+AJ20+AJ23+AJ26+AJ29)</f>
        <v>15357</v>
      </c>
      <c r="AK5" s="89">
        <f t="shared" si="1"/>
        <v>16702</v>
      </c>
      <c r="AL5" s="89">
        <f t="shared" si="1"/>
        <v>15889</v>
      </c>
      <c r="AM5" s="89">
        <f t="shared" si="1"/>
        <v>15393</v>
      </c>
      <c r="AN5" s="89">
        <f t="shared" si="1"/>
        <v>87504</v>
      </c>
      <c r="AO5" s="89">
        <f t="shared" si="1"/>
        <v>15749</v>
      </c>
      <c r="AP5" s="89">
        <f t="shared" si="1"/>
        <v>16543</v>
      </c>
      <c r="AQ5" s="89">
        <f t="shared" si="1"/>
        <v>17614</v>
      </c>
      <c r="AR5" s="89">
        <f t="shared" si="1"/>
        <v>18383</v>
      </c>
      <c r="AS5" s="89">
        <f t="shared" si="1"/>
        <v>19215</v>
      </c>
      <c r="AT5" s="89">
        <f t="shared" si="1"/>
        <v>96937</v>
      </c>
      <c r="AU5" s="89">
        <f t="shared" si="1"/>
        <v>19359</v>
      </c>
      <c r="AV5" s="89">
        <f t="shared" si="1"/>
        <v>19482</v>
      </c>
      <c r="AW5" s="89">
        <f t="shared" si="1"/>
        <v>19155</v>
      </c>
      <c r="AX5" s="89">
        <f t="shared" si="1"/>
        <v>19408</v>
      </c>
      <c r="AY5" s="89">
        <f t="shared" si="1"/>
        <v>19533</v>
      </c>
      <c r="AZ5" s="89">
        <f t="shared" si="1"/>
        <v>92845</v>
      </c>
      <c r="BA5" s="89">
        <f t="shared" si="1"/>
        <v>19317</v>
      </c>
      <c r="BB5" s="89">
        <f t="shared" si="1"/>
        <v>19181</v>
      </c>
      <c r="BC5" s="89">
        <f t="shared" si="1"/>
        <v>18632</v>
      </c>
      <c r="BD5" s="89">
        <f t="shared" si="1"/>
        <v>18189</v>
      </c>
      <c r="BE5" s="89">
        <f t="shared" si="1"/>
        <v>17526</v>
      </c>
      <c r="BF5" s="89">
        <f>SUM(BG5:BK5)</f>
        <v>79023</v>
      </c>
      <c r="BG5" s="89">
        <f>SUM(BG8+BG11+BG14+BG17+BG20+BG23+BG26+BG29)</f>
        <v>17159</v>
      </c>
      <c r="BH5" s="89">
        <f>SUM(BH8+BH11+BH14+BH17+BH20+BH23+BH26+BH29)</f>
        <v>15935</v>
      </c>
      <c r="BI5" s="89">
        <f>SUM(BI8+BI11+BI14+BI17+BI20+BI23+BI26+BI29)</f>
        <v>15240</v>
      </c>
      <c r="BJ5" s="89">
        <f>SUM(BJ8+BJ11+BJ14+BJ17+BJ20+BJ23+BJ26+BJ29)</f>
        <v>15547</v>
      </c>
      <c r="BK5" s="89">
        <f>SUM(BK8+BK11+BK14+BK17+BK20+BK23+BK26+BK29)</f>
        <v>15142</v>
      </c>
      <c r="BL5" s="89">
        <f t="shared" si="1"/>
        <v>63553</v>
      </c>
      <c r="BM5" s="89">
        <f t="shared" si="1"/>
        <v>14154</v>
      </c>
      <c r="BN5" s="89">
        <f t="shared" si="1"/>
        <v>13372</v>
      </c>
      <c r="BO5" s="89">
        <f t="shared" si="1"/>
        <v>13025</v>
      </c>
      <c r="BP5" s="89">
        <f aca="true" t="shared" si="2" ref="BP5:CR5">SUM(BP8+BP11+BP14+BP17+BP20+BP23+BP26+BP29)</f>
        <v>12491</v>
      </c>
      <c r="BQ5" s="89">
        <f t="shared" si="2"/>
        <v>10511</v>
      </c>
      <c r="BR5" s="89">
        <f t="shared" si="2"/>
        <v>35819</v>
      </c>
      <c r="BS5" s="89">
        <f t="shared" si="2"/>
        <v>9695</v>
      </c>
      <c r="BT5" s="89">
        <f t="shared" si="2"/>
        <v>8152</v>
      </c>
      <c r="BU5" s="89">
        <f t="shared" si="2"/>
        <v>7079</v>
      </c>
      <c r="BV5" s="89">
        <f t="shared" si="2"/>
        <v>5209</v>
      </c>
      <c r="BW5" s="89">
        <f t="shared" si="2"/>
        <v>5684</v>
      </c>
      <c r="BX5" s="89">
        <f t="shared" si="2"/>
        <v>29484</v>
      </c>
      <c r="BY5" s="89">
        <f t="shared" si="2"/>
        <v>6240</v>
      </c>
      <c r="BZ5" s="89">
        <f t="shared" si="2"/>
        <v>5895</v>
      </c>
      <c r="CA5" s="89">
        <f t="shared" si="2"/>
        <v>6017</v>
      </c>
      <c r="CB5" s="89">
        <f t="shared" si="2"/>
        <v>5735</v>
      </c>
      <c r="CC5" s="89">
        <f t="shared" si="2"/>
        <v>5597</v>
      </c>
      <c r="CD5" s="89">
        <f t="shared" si="2"/>
        <v>23017</v>
      </c>
      <c r="CE5" s="89">
        <f t="shared" si="2"/>
        <v>5145</v>
      </c>
      <c r="CF5" s="89">
        <f t="shared" si="2"/>
        <v>4772</v>
      </c>
      <c r="CG5" s="89">
        <f t="shared" si="2"/>
        <v>4694</v>
      </c>
      <c r="CH5" s="89">
        <f t="shared" si="2"/>
        <v>4286</v>
      </c>
      <c r="CI5" s="89">
        <f t="shared" si="2"/>
        <v>4120</v>
      </c>
      <c r="CJ5" s="89">
        <f t="shared" si="2"/>
        <v>19353</v>
      </c>
      <c r="CK5" s="89">
        <f t="shared" si="2"/>
        <v>3898</v>
      </c>
      <c r="CL5" s="89">
        <f t="shared" si="2"/>
        <v>3883</v>
      </c>
      <c r="CM5" s="89">
        <f t="shared" si="2"/>
        <v>3873</v>
      </c>
      <c r="CN5" s="89">
        <f t="shared" si="2"/>
        <v>3767</v>
      </c>
      <c r="CO5" s="89">
        <f t="shared" si="2"/>
        <v>3932</v>
      </c>
      <c r="CP5" s="89">
        <f>SUM(CQ5:CU5)</f>
        <v>15766</v>
      </c>
      <c r="CQ5" s="89">
        <f t="shared" si="2"/>
        <v>3594</v>
      </c>
      <c r="CR5" s="89">
        <f t="shared" si="2"/>
        <v>3452</v>
      </c>
      <c r="CS5" s="89">
        <f>SUM(CS6:CS7)</f>
        <v>3188</v>
      </c>
      <c r="CT5" s="89">
        <f>SUM(CT6:CT7)</f>
        <v>2964</v>
      </c>
      <c r="CU5" s="89">
        <f>SUM(CU6:CU7)</f>
        <v>2568</v>
      </c>
      <c r="CV5" s="89">
        <f aca="true" t="shared" si="3" ref="CV5:DT6">SUM(CV8+CV11+CV14+CV17+CV20+CV23+CV26+CV29)</f>
        <v>8615</v>
      </c>
      <c r="CW5" s="89">
        <f t="shared" si="3"/>
        <v>2223</v>
      </c>
      <c r="CX5" s="89">
        <f t="shared" si="3"/>
        <v>1991</v>
      </c>
      <c r="CY5" s="89">
        <f t="shared" si="3"/>
        <v>1781</v>
      </c>
      <c r="CZ5" s="89">
        <f t="shared" si="3"/>
        <v>1503</v>
      </c>
      <c r="DA5" s="89">
        <f t="shared" si="3"/>
        <v>1117</v>
      </c>
      <c r="DB5" s="89">
        <f t="shared" si="3"/>
        <v>3386</v>
      </c>
      <c r="DC5" s="89">
        <f t="shared" si="3"/>
        <v>951</v>
      </c>
      <c r="DD5" s="89">
        <f t="shared" si="3"/>
        <v>766</v>
      </c>
      <c r="DE5" s="89">
        <f t="shared" si="3"/>
        <v>659</v>
      </c>
      <c r="DF5" s="89">
        <f t="shared" si="3"/>
        <v>549</v>
      </c>
      <c r="DG5" s="89">
        <f t="shared" si="3"/>
        <v>461</v>
      </c>
      <c r="DH5" s="89">
        <f t="shared" si="3"/>
        <v>1128</v>
      </c>
      <c r="DI5" s="89">
        <f t="shared" si="3"/>
        <v>325</v>
      </c>
      <c r="DJ5" s="89">
        <f t="shared" si="3"/>
        <v>325</v>
      </c>
      <c r="DK5" s="89">
        <f t="shared" si="3"/>
        <v>211</v>
      </c>
      <c r="DL5" s="89">
        <f t="shared" si="3"/>
        <v>166</v>
      </c>
      <c r="DM5" s="89">
        <f t="shared" si="3"/>
        <v>101</v>
      </c>
      <c r="DN5" s="89">
        <f t="shared" si="3"/>
        <v>230</v>
      </c>
      <c r="DO5" s="89">
        <f t="shared" si="3"/>
        <v>86</v>
      </c>
      <c r="DP5" s="89">
        <f t="shared" si="3"/>
        <v>61</v>
      </c>
      <c r="DQ5" s="89">
        <f t="shared" si="3"/>
        <v>39</v>
      </c>
      <c r="DR5" s="89">
        <f t="shared" si="3"/>
        <v>25</v>
      </c>
      <c r="DS5" s="89">
        <f t="shared" si="3"/>
        <v>19</v>
      </c>
      <c r="DT5" s="89">
        <f t="shared" si="3"/>
        <v>49</v>
      </c>
    </row>
    <row r="6" spans="1:124" s="90" customFormat="1" ht="16.5" customHeight="1">
      <c r="A6" s="91" t="s">
        <v>296</v>
      </c>
      <c r="B6" s="87" t="s">
        <v>12</v>
      </c>
      <c r="C6" s="88">
        <f>SUM(D6+J6+P6+V6+AB6+AH6+AN6+AT6+AZ6+BF6+BL6+BR6+BX6+CD6+CJ6+CP6+CV6+DB6+DH6+DN6+DT6)</f>
        <v>499802</v>
      </c>
      <c r="D6" s="92">
        <f aca="true" t="shared" si="4" ref="D6:AI6">SUM(D9+D12+D15+D18+D21+D24+D27+D30)</f>
        <v>30885</v>
      </c>
      <c r="E6" s="92">
        <f t="shared" si="4"/>
        <v>4481</v>
      </c>
      <c r="F6" s="92">
        <f t="shared" si="4"/>
        <v>5545</v>
      </c>
      <c r="G6" s="92">
        <f t="shared" si="4"/>
        <v>5988</v>
      </c>
      <c r="H6" s="92">
        <f t="shared" si="4"/>
        <v>7313</v>
      </c>
      <c r="I6" s="92">
        <f t="shared" si="4"/>
        <v>7558</v>
      </c>
      <c r="J6" s="92">
        <f t="shared" si="4"/>
        <v>43045</v>
      </c>
      <c r="K6" s="92">
        <f t="shared" si="4"/>
        <v>7668</v>
      </c>
      <c r="L6" s="92">
        <f t="shared" si="4"/>
        <v>8386</v>
      </c>
      <c r="M6" s="92">
        <f t="shared" si="4"/>
        <v>9088</v>
      </c>
      <c r="N6" s="92">
        <f t="shared" si="4"/>
        <v>9094</v>
      </c>
      <c r="O6" s="92">
        <f t="shared" si="4"/>
        <v>8809</v>
      </c>
      <c r="P6" s="92">
        <f t="shared" si="4"/>
        <v>43253</v>
      </c>
      <c r="Q6" s="92">
        <f t="shared" si="4"/>
        <v>8849</v>
      </c>
      <c r="R6" s="92">
        <f t="shared" si="4"/>
        <v>8788</v>
      </c>
      <c r="S6" s="92">
        <f t="shared" si="4"/>
        <v>8553</v>
      </c>
      <c r="T6" s="92">
        <f t="shared" si="4"/>
        <v>8583</v>
      </c>
      <c r="U6" s="92">
        <f t="shared" si="4"/>
        <v>8480</v>
      </c>
      <c r="V6" s="92">
        <f t="shared" si="4"/>
        <v>38127</v>
      </c>
      <c r="W6" s="92">
        <f t="shared" si="4"/>
        <v>8184</v>
      </c>
      <c r="X6" s="92">
        <f t="shared" si="4"/>
        <v>7701</v>
      </c>
      <c r="Y6" s="92">
        <f t="shared" si="4"/>
        <v>7130</v>
      </c>
      <c r="Z6" s="92">
        <f t="shared" si="4"/>
        <v>7209</v>
      </c>
      <c r="AA6" s="92">
        <f t="shared" si="4"/>
        <v>7903</v>
      </c>
      <c r="AB6" s="92">
        <f t="shared" si="4"/>
        <v>41024</v>
      </c>
      <c r="AC6" s="92">
        <f t="shared" si="4"/>
        <v>7809</v>
      </c>
      <c r="AD6" s="92">
        <f t="shared" si="4"/>
        <v>8297</v>
      </c>
      <c r="AE6" s="92">
        <f t="shared" si="4"/>
        <v>8340</v>
      </c>
      <c r="AF6" s="92">
        <f t="shared" si="4"/>
        <v>8300</v>
      </c>
      <c r="AG6" s="92">
        <f t="shared" si="4"/>
        <v>8278</v>
      </c>
      <c r="AH6" s="92">
        <f t="shared" si="4"/>
        <v>38612</v>
      </c>
      <c r="AI6" s="92">
        <f t="shared" si="4"/>
        <v>8228</v>
      </c>
      <c r="AJ6" s="92">
        <f aca="true" t="shared" si="5" ref="AJ6:BO6">SUM(AJ9+AJ12+AJ15+AJ18+AJ21+AJ24+AJ27+AJ30)</f>
        <v>7512</v>
      </c>
      <c r="AK6" s="92">
        <f t="shared" si="5"/>
        <v>8086</v>
      </c>
      <c r="AL6" s="92">
        <f t="shared" si="5"/>
        <v>7580</v>
      </c>
      <c r="AM6" s="92">
        <f t="shared" si="5"/>
        <v>7206</v>
      </c>
      <c r="AN6" s="92">
        <f t="shared" si="5"/>
        <v>39666</v>
      </c>
      <c r="AO6" s="92">
        <f t="shared" si="5"/>
        <v>7333</v>
      </c>
      <c r="AP6" s="92">
        <f t="shared" si="5"/>
        <v>7402</v>
      </c>
      <c r="AQ6" s="92">
        <f t="shared" si="5"/>
        <v>8018</v>
      </c>
      <c r="AR6" s="92">
        <f t="shared" si="5"/>
        <v>8269</v>
      </c>
      <c r="AS6" s="92">
        <f t="shared" si="5"/>
        <v>8641</v>
      </c>
      <c r="AT6" s="92">
        <f t="shared" si="5"/>
        <v>44782</v>
      </c>
      <c r="AU6" s="92">
        <f t="shared" si="5"/>
        <v>8935</v>
      </c>
      <c r="AV6" s="92">
        <f t="shared" si="5"/>
        <v>9030</v>
      </c>
      <c r="AW6" s="92">
        <f t="shared" si="5"/>
        <v>8881</v>
      </c>
      <c r="AX6" s="92">
        <f t="shared" si="5"/>
        <v>8946</v>
      </c>
      <c r="AY6" s="92">
        <f t="shared" si="5"/>
        <v>8990</v>
      </c>
      <c r="AZ6" s="92">
        <f t="shared" si="5"/>
        <v>44085</v>
      </c>
      <c r="BA6" s="92">
        <f t="shared" si="5"/>
        <v>9110</v>
      </c>
      <c r="BB6" s="92">
        <f t="shared" si="5"/>
        <v>8951</v>
      </c>
      <c r="BC6" s="92">
        <f t="shared" si="5"/>
        <v>8933</v>
      </c>
      <c r="BD6" s="92">
        <f t="shared" si="5"/>
        <v>8693</v>
      </c>
      <c r="BE6" s="92">
        <f t="shared" si="5"/>
        <v>8398</v>
      </c>
      <c r="BF6" s="92">
        <f t="shared" si="5"/>
        <v>38097</v>
      </c>
      <c r="BG6" s="92">
        <f t="shared" si="5"/>
        <v>8179</v>
      </c>
      <c r="BH6" s="92">
        <f t="shared" si="5"/>
        <v>7664</v>
      </c>
      <c r="BI6" s="92">
        <f t="shared" si="5"/>
        <v>7336</v>
      </c>
      <c r="BJ6" s="92">
        <f t="shared" si="5"/>
        <v>7530</v>
      </c>
      <c r="BK6" s="92">
        <f t="shared" si="5"/>
        <v>7388</v>
      </c>
      <c r="BL6" s="92">
        <f t="shared" si="5"/>
        <v>31021</v>
      </c>
      <c r="BM6" s="92">
        <f t="shared" si="5"/>
        <v>6996</v>
      </c>
      <c r="BN6" s="92">
        <f t="shared" si="5"/>
        <v>6560</v>
      </c>
      <c r="BO6" s="92">
        <f t="shared" si="5"/>
        <v>6210</v>
      </c>
      <c r="BP6" s="92">
        <f aca="true" t="shared" si="6" ref="BP6:CU6">SUM(BP9+BP12+BP15+BP18+BP21+BP24+BP27+BP30)</f>
        <v>6074</v>
      </c>
      <c r="BQ6" s="92">
        <f t="shared" si="6"/>
        <v>5181</v>
      </c>
      <c r="BR6" s="92">
        <f t="shared" si="6"/>
        <v>17190</v>
      </c>
      <c r="BS6" s="92">
        <f t="shared" si="6"/>
        <v>4675</v>
      </c>
      <c r="BT6" s="92">
        <f t="shared" si="6"/>
        <v>3968</v>
      </c>
      <c r="BU6" s="92">
        <f t="shared" si="6"/>
        <v>3428</v>
      </c>
      <c r="BV6" s="92">
        <f t="shared" si="6"/>
        <v>2436</v>
      </c>
      <c r="BW6" s="92">
        <f t="shared" si="6"/>
        <v>2683</v>
      </c>
      <c r="BX6" s="92">
        <f t="shared" si="6"/>
        <v>13537</v>
      </c>
      <c r="BY6" s="92">
        <f t="shared" si="6"/>
        <v>2901</v>
      </c>
      <c r="BZ6" s="92">
        <f t="shared" si="6"/>
        <v>2759</v>
      </c>
      <c r="CA6" s="92">
        <f t="shared" si="6"/>
        <v>2733</v>
      </c>
      <c r="CB6" s="92">
        <f t="shared" si="6"/>
        <v>2573</v>
      </c>
      <c r="CC6" s="92">
        <f t="shared" si="6"/>
        <v>2571</v>
      </c>
      <c r="CD6" s="92">
        <f t="shared" si="6"/>
        <v>10517</v>
      </c>
      <c r="CE6" s="92">
        <f t="shared" si="6"/>
        <v>2357</v>
      </c>
      <c r="CF6" s="92">
        <f t="shared" si="6"/>
        <v>2146</v>
      </c>
      <c r="CG6" s="92">
        <f t="shared" si="6"/>
        <v>2149</v>
      </c>
      <c r="CH6" s="92">
        <f t="shared" si="6"/>
        <v>1944</v>
      </c>
      <c r="CI6" s="92">
        <f t="shared" si="6"/>
        <v>1921</v>
      </c>
      <c r="CJ6" s="92">
        <f t="shared" si="6"/>
        <v>9975</v>
      </c>
      <c r="CK6" s="92">
        <f t="shared" si="6"/>
        <v>1821</v>
      </c>
      <c r="CL6" s="92">
        <f t="shared" si="6"/>
        <v>1905</v>
      </c>
      <c r="CM6" s="92">
        <f t="shared" si="6"/>
        <v>1992</v>
      </c>
      <c r="CN6" s="92">
        <f t="shared" si="6"/>
        <v>2043</v>
      </c>
      <c r="CO6" s="92">
        <f t="shared" si="6"/>
        <v>2214</v>
      </c>
      <c r="CP6" s="92">
        <f t="shared" si="6"/>
        <v>9106</v>
      </c>
      <c r="CQ6" s="92">
        <f t="shared" si="6"/>
        <v>2039</v>
      </c>
      <c r="CR6" s="92">
        <f t="shared" si="6"/>
        <v>1947</v>
      </c>
      <c r="CS6" s="92">
        <f t="shared" si="6"/>
        <v>1854</v>
      </c>
      <c r="CT6" s="92">
        <f t="shared" si="6"/>
        <v>1720</v>
      </c>
      <c r="CU6" s="92">
        <f t="shared" si="6"/>
        <v>1546</v>
      </c>
      <c r="CV6" s="92">
        <f aca="true" t="shared" si="7" ref="CV6:DT6">SUM(CV9+CV12+CV15+CV18+CV21+CV24+CV27+CV30)</f>
        <v>4660</v>
      </c>
      <c r="CW6" s="92">
        <f t="shared" si="7"/>
        <v>1252</v>
      </c>
      <c r="CX6" s="92">
        <f t="shared" si="7"/>
        <v>1087</v>
      </c>
      <c r="CY6" s="92">
        <f t="shared" si="7"/>
        <v>940</v>
      </c>
      <c r="CZ6" s="92">
        <f t="shared" si="7"/>
        <v>810</v>
      </c>
      <c r="DA6" s="92">
        <f t="shared" si="7"/>
        <v>571</v>
      </c>
      <c r="DB6" s="92">
        <f t="shared" si="7"/>
        <v>1626</v>
      </c>
      <c r="DC6" s="92">
        <f t="shared" si="7"/>
        <v>476</v>
      </c>
      <c r="DD6" s="92">
        <f t="shared" si="7"/>
        <v>363</v>
      </c>
      <c r="DE6" s="92">
        <f t="shared" si="7"/>
        <v>315</v>
      </c>
      <c r="DF6" s="92">
        <f t="shared" si="7"/>
        <v>252</v>
      </c>
      <c r="DG6" s="92">
        <f t="shared" si="7"/>
        <v>220</v>
      </c>
      <c r="DH6" s="92">
        <f t="shared" si="7"/>
        <v>478</v>
      </c>
      <c r="DI6" s="92">
        <f t="shared" si="7"/>
        <v>140</v>
      </c>
      <c r="DJ6" s="92">
        <f t="shared" si="7"/>
        <v>136</v>
      </c>
      <c r="DK6" s="92">
        <f t="shared" si="7"/>
        <v>92</v>
      </c>
      <c r="DL6" s="92">
        <f t="shared" si="7"/>
        <v>68</v>
      </c>
      <c r="DM6" s="92">
        <f t="shared" si="7"/>
        <v>42</v>
      </c>
      <c r="DN6" s="92">
        <f t="shared" si="7"/>
        <v>92</v>
      </c>
      <c r="DO6" s="92">
        <f t="shared" si="7"/>
        <v>33</v>
      </c>
      <c r="DP6" s="92">
        <f t="shared" si="7"/>
        <v>24</v>
      </c>
      <c r="DQ6" s="92">
        <f t="shared" si="7"/>
        <v>15</v>
      </c>
      <c r="DR6" s="92">
        <f t="shared" si="3"/>
        <v>12</v>
      </c>
      <c r="DS6" s="92">
        <f t="shared" si="7"/>
        <v>8</v>
      </c>
      <c r="DT6" s="92">
        <f t="shared" si="7"/>
        <v>24</v>
      </c>
    </row>
    <row r="7" spans="1:124" s="90" customFormat="1" ht="16.5" customHeight="1">
      <c r="A7" s="93"/>
      <c r="B7" s="87" t="s">
        <v>13</v>
      </c>
      <c r="C7" s="88">
        <f>SUM(D7+J7+P7+V7+AB7+AH7+AN7+AT7+AZ7+BF7+BL7+BR7+BX7+CD7+CJ7+CP7+CV7+DB7+DH7+DN7+DT7)</f>
        <v>516718</v>
      </c>
      <c r="D7" s="92">
        <f aca="true" t="shared" si="8" ref="D7:AI7">SUM(D10+D13+D16+D19+D22+D25+D28+D31)</f>
        <v>28691</v>
      </c>
      <c r="E7" s="94">
        <f t="shared" si="8"/>
        <v>4238</v>
      </c>
      <c r="F7" s="94">
        <f t="shared" si="8"/>
        <v>5022</v>
      </c>
      <c r="G7" s="94">
        <f t="shared" si="8"/>
        <v>5595</v>
      </c>
      <c r="H7" s="94">
        <f t="shared" si="8"/>
        <v>6832</v>
      </c>
      <c r="I7" s="94">
        <f t="shared" si="8"/>
        <v>7004</v>
      </c>
      <c r="J7" s="92">
        <f t="shared" si="8"/>
        <v>39295</v>
      </c>
      <c r="K7" s="94">
        <f t="shared" si="8"/>
        <v>6948</v>
      </c>
      <c r="L7" s="94">
        <f t="shared" si="8"/>
        <v>7648</v>
      </c>
      <c r="M7" s="94">
        <f t="shared" si="8"/>
        <v>8411</v>
      </c>
      <c r="N7" s="94">
        <f t="shared" si="8"/>
        <v>8277</v>
      </c>
      <c r="O7" s="94">
        <f t="shared" si="8"/>
        <v>8011</v>
      </c>
      <c r="P7" s="94">
        <f t="shared" si="8"/>
        <v>40006</v>
      </c>
      <c r="Q7" s="94">
        <f t="shared" si="8"/>
        <v>8148</v>
      </c>
      <c r="R7" s="94">
        <f t="shared" si="8"/>
        <v>8101</v>
      </c>
      <c r="S7" s="94">
        <f t="shared" si="8"/>
        <v>8043</v>
      </c>
      <c r="T7" s="94">
        <f t="shared" si="8"/>
        <v>7917</v>
      </c>
      <c r="U7" s="94">
        <f t="shared" si="8"/>
        <v>7797</v>
      </c>
      <c r="V7" s="94">
        <f t="shared" si="8"/>
        <v>35847</v>
      </c>
      <c r="W7" s="94">
        <f t="shared" si="8"/>
        <v>7463</v>
      </c>
      <c r="X7" s="94">
        <f t="shared" si="8"/>
        <v>7198</v>
      </c>
      <c r="Y7" s="94">
        <f t="shared" si="8"/>
        <v>6752</v>
      </c>
      <c r="Z7" s="94">
        <f t="shared" si="8"/>
        <v>6814</v>
      </c>
      <c r="AA7" s="94">
        <f t="shared" si="8"/>
        <v>7620</v>
      </c>
      <c r="AB7" s="94">
        <f t="shared" si="8"/>
        <v>39936</v>
      </c>
      <c r="AC7" s="94">
        <f t="shared" si="8"/>
        <v>7396</v>
      </c>
      <c r="AD7" s="94">
        <f t="shared" si="8"/>
        <v>7923</v>
      </c>
      <c r="AE7" s="94">
        <f t="shared" si="8"/>
        <v>8007</v>
      </c>
      <c r="AF7" s="94">
        <f t="shared" si="8"/>
        <v>8351</v>
      </c>
      <c r="AG7" s="94">
        <f t="shared" si="8"/>
        <v>8259</v>
      </c>
      <c r="AH7" s="94">
        <f t="shared" si="8"/>
        <v>41090</v>
      </c>
      <c r="AI7" s="94">
        <f t="shared" si="8"/>
        <v>8133</v>
      </c>
      <c r="AJ7" s="94">
        <f aca="true" t="shared" si="9" ref="AJ7:BO7">SUM(AJ10+AJ13+AJ16+AJ19+AJ22+AJ25+AJ28+AJ31)</f>
        <v>7845</v>
      </c>
      <c r="AK7" s="94">
        <f t="shared" si="9"/>
        <v>8616</v>
      </c>
      <c r="AL7" s="94">
        <f t="shared" si="9"/>
        <v>8309</v>
      </c>
      <c r="AM7" s="94">
        <f t="shared" si="9"/>
        <v>8187</v>
      </c>
      <c r="AN7" s="94">
        <f t="shared" si="9"/>
        <v>47838</v>
      </c>
      <c r="AO7" s="94">
        <f t="shared" si="9"/>
        <v>8416</v>
      </c>
      <c r="AP7" s="94">
        <f t="shared" si="9"/>
        <v>9141</v>
      </c>
      <c r="AQ7" s="94">
        <f t="shared" si="9"/>
        <v>9596</v>
      </c>
      <c r="AR7" s="94">
        <f t="shared" si="9"/>
        <v>10114</v>
      </c>
      <c r="AS7" s="94">
        <f t="shared" si="9"/>
        <v>10571</v>
      </c>
      <c r="AT7" s="94">
        <f t="shared" si="9"/>
        <v>52155</v>
      </c>
      <c r="AU7" s="94">
        <f t="shared" si="9"/>
        <v>10424</v>
      </c>
      <c r="AV7" s="94">
        <f t="shared" si="9"/>
        <v>10452</v>
      </c>
      <c r="AW7" s="94">
        <f t="shared" si="9"/>
        <v>10274</v>
      </c>
      <c r="AX7" s="94">
        <f t="shared" si="9"/>
        <v>10462</v>
      </c>
      <c r="AY7" s="94">
        <f t="shared" si="9"/>
        <v>10543</v>
      </c>
      <c r="AZ7" s="94">
        <f t="shared" si="9"/>
        <v>48760</v>
      </c>
      <c r="BA7" s="94">
        <f t="shared" si="9"/>
        <v>10207</v>
      </c>
      <c r="BB7" s="94">
        <f t="shared" si="9"/>
        <v>10230</v>
      </c>
      <c r="BC7" s="94">
        <f t="shared" si="9"/>
        <v>9699</v>
      </c>
      <c r="BD7" s="94">
        <f t="shared" si="9"/>
        <v>9496</v>
      </c>
      <c r="BE7" s="94">
        <f t="shared" si="9"/>
        <v>9128</v>
      </c>
      <c r="BF7" s="94">
        <f t="shared" si="9"/>
        <v>40926</v>
      </c>
      <c r="BG7" s="94">
        <f t="shared" si="9"/>
        <v>8980</v>
      </c>
      <c r="BH7" s="94">
        <f t="shared" si="9"/>
        <v>8271</v>
      </c>
      <c r="BI7" s="94">
        <f t="shared" si="9"/>
        <v>7904</v>
      </c>
      <c r="BJ7" s="94">
        <f t="shared" si="9"/>
        <v>8017</v>
      </c>
      <c r="BK7" s="94">
        <f t="shared" si="9"/>
        <v>7754</v>
      </c>
      <c r="BL7" s="94">
        <f t="shared" si="9"/>
        <v>32532</v>
      </c>
      <c r="BM7" s="94">
        <f t="shared" si="9"/>
        <v>7158</v>
      </c>
      <c r="BN7" s="94">
        <f t="shared" si="9"/>
        <v>6812</v>
      </c>
      <c r="BO7" s="94">
        <f t="shared" si="9"/>
        <v>6815</v>
      </c>
      <c r="BP7" s="94">
        <f aca="true" t="shared" si="10" ref="BP7:CU7">SUM(BP10+BP13+BP16+BP19+BP22+BP25+BP28+BP31)</f>
        <v>6417</v>
      </c>
      <c r="BQ7" s="94">
        <f t="shared" si="10"/>
        <v>5330</v>
      </c>
      <c r="BR7" s="94">
        <f t="shared" si="10"/>
        <v>18629</v>
      </c>
      <c r="BS7" s="94">
        <f t="shared" si="10"/>
        <v>5020</v>
      </c>
      <c r="BT7" s="94">
        <f t="shared" si="10"/>
        <v>4184</v>
      </c>
      <c r="BU7" s="94">
        <f t="shared" si="10"/>
        <v>3651</v>
      </c>
      <c r="BV7" s="94">
        <f t="shared" si="10"/>
        <v>2773</v>
      </c>
      <c r="BW7" s="94">
        <f t="shared" si="10"/>
        <v>3001</v>
      </c>
      <c r="BX7" s="94">
        <f t="shared" si="10"/>
        <v>15947</v>
      </c>
      <c r="BY7" s="94">
        <f t="shared" si="10"/>
        <v>3339</v>
      </c>
      <c r="BZ7" s="94">
        <f t="shared" si="10"/>
        <v>3136</v>
      </c>
      <c r="CA7" s="94">
        <f t="shared" si="10"/>
        <v>3284</v>
      </c>
      <c r="CB7" s="94">
        <f t="shared" si="10"/>
        <v>3162</v>
      </c>
      <c r="CC7" s="94">
        <f t="shared" si="10"/>
        <v>3026</v>
      </c>
      <c r="CD7" s="94">
        <f t="shared" si="10"/>
        <v>12500</v>
      </c>
      <c r="CE7" s="94">
        <f t="shared" si="10"/>
        <v>2788</v>
      </c>
      <c r="CF7" s="94">
        <f t="shared" si="10"/>
        <v>2626</v>
      </c>
      <c r="CG7" s="94">
        <f t="shared" si="10"/>
        <v>2545</v>
      </c>
      <c r="CH7" s="94">
        <f t="shared" si="10"/>
        <v>2342</v>
      </c>
      <c r="CI7" s="94">
        <f t="shared" si="10"/>
        <v>2199</v>
      </c>
      <c r="CJ7" s="94">
        <f t="shared" si="10"/>
        <v>9378</v>
      </c>
      <c r="CK7" s="94">
        <f t="shared" si="10"/>
        <v>2077</v>
      </c>
      <c r="CL7" s="94">
        <f t="shared" si="10"/>
        <v>1978</v>
      </c>
      <c r="CM7" s="94">
        <f t="shared" si="10"/>
        <v>1881</v>
      </c>
      <c r="CN7" s="94">
        <f t="shared" si="10"/>
        <v>1724</v>
      </c>
      <c r="CO7" s="94">
        <f t="shared" si="10"/>
        <v>1718</v>
      </c>
      <c r="CP7" s="94">
        <f t="shared" si="10"/>
        <v>6660</v>
      </c>
      <c r="CQ7" s="94">
        <f t="shared" si="10"/>
        <v>1555</v>
      </c>
      <c r="CR7" s="94">
        <f t="shared" si="10"/>
        <v>1505</v>
      </c>
      <c r="CS7" s="94">
        <f t="shared" si="10"/>
        <v>1334</v>
      </c>
      <c r="CT7" s="94">
        <f t="shared" si="10"/>
        <v>1244</v>
      </c>
      <c r="CU7" s="94">
        <f t="shared" si="10"/>
        <v>1022</v>
      </c>
      <c r="CV7" s="94">
        <f aca="true" t="shared" si="11" ref="CV7:DT7">SUM(CV10+CV13+CV16+CV19+CV22+CV25+CV28+CV31)</f>
        <v>3955</v>
      </c>
      <c r="CW7" s="94">
        <f t="shared" si="11"/>
        <v>971</v>
      </c>
      <c r="CX7" s="94">
        <f t="shared" si="11"/>
        <v>904</v>
      </c>
      <c r="CY7" s="94">
        <f t="shared" si="11"/>
        <v>841</v>
      </c>
      <c r="CZ7" s="94">
        <f t="shared" si="11"/>
        <v>693</v>
      </c>
      <c r="DA7" s="94">
        <f t="shared" si="11"/>
        <v>546</v>
      </c>
      <c r="DB7" s="94">
        <f t="shared" si="11"/>
        <v>1760</v>
      </c>
      <c r="DC7" s="94">
        <f t="shared" si="11"/>
        <v>475</v>
      </c>
      <c r="DD7" s="94">
        <f t="shared" si="11"/>
        <v>403</v>
      </c>
      <c r="DE7" s="94">
        <f t="shared" si="11"/>
        <v>344</v>
      </c>
      <c r="DF7" s="94">
        <f t="shared" si="11"/>
        <v>297</v>
      </c>
      <c r="DG7" s="94">
        <f t="shared" si="11"/>
        <v>241</v>
      </c>
      <c r="DH7" s="94">
        <f t="shared" si="11"/>
        <v>650</v>
      </c>
      <c r="DI7" s="94">
        <f t="shared" si="11"/>
        <v>185</v>
      </c>
      <c r="DJ7" s="94">
        <f t="shared" si="11"/>
        <v>189</v>
      </c>
      <c r="DK7" s="94">
        <f t="shared" si="11"/>
        <v>119</v>
      </c>
      <c r="DL7" s="94">
        <f t="shared" si="11"/>
        <v>98</v>
      </c>
      <c r="DM7" s="94">
        <f t="shared" si="11"/>
        <v>59</v>
      </c>
      <c r="DN7" s="94">
        <f t="shared" si="11"/>
        <v>138</v>
      </c>
      <c r="DO7" s="94">
        <f t="shared" si="11"/>
        <v>53</v>
      </c>
      <c r="DP7" s="94">
        <f t="shared" si="11"/>
        <v>37</v>
      </c>
      <c r="DQ7" s="94">
        <f t="shared" si="11"/>
        <v>24</v>
      </c>
      <c r="DR7" s="94">
        <f t="shared" si="11"/>
        <v>13</v>
      </c>
      <c r="DS7" s="94">
        <f t="shared" si="11"/>
        <v>11</v>
      </c>
      <c r="DT7" s="94">
        <f t="shared" si="11"/>
        <v>25</v>
      </c>
    </row>
    <row r="8" spans="1:125" s="102" customFormat="1" ht="14.25" customHeight="1">
      <c r="A8" s="95"/>
      <c r="B8" s="96" t="s">
        <v>11</v>
      </c>
      <c r="C8" s="97">
        <f>SUM(C9+C10)</f>
        <v>23628</v>
      </c>
      <c r="D8" s="98">
        <f aca="true" t="shared" si="12" ref="D8:D31">SUM(E8:I8)</f>
        <v>874</v>
      </c>
      <c r="E8" s="99">
        <f>SUM(E9:E10)</f>
        <v>99</v>
      </c>
      <c r="F8" s="98">
        <f>SUM(F9:F10)</f>
        <v>164</v>
      </c>
      <c r="G8" s="98">
        <f>SUM(G9:G10)</f>
        <v>195</v>
      </c>
      <c r="H8" s="98">
        <f>SUM(H9:H10)</f>
        <v>201</v>
      </c>
      <c r="I8" s="100">
        <f>SUM(I9:I10)</f>
        <v>215</v>
      </c>
      <c r="J8" s="98">
        <f aca="true" t="shared" si="13" ref="J8:J13">SUM(K8:O8)</f>
        <v>1660</v>
      </c>
      <c r="K8" s="99">
        <f>SUM(K9:K10)</f>
        <v>232</v>
      </c>
      <c r="L8" s="98">
        <f>SUM(L9:L10)</f>
        <v>262</v>
      </c>
      <c r="M8" s="98">
        <f>SUM(M9:M10)</f>
        <v>315</v>
      </c>
      <c r="N8" s="98">
        <f>SUM(N9:N10)</f>
        <v>394</v>
      </c>
      <c r="O8" s="98">
        <f>SUM(O9:O10)</f>
        <v>457</v>
      </c>
      <c r="P8" s="98">
        <f aca="true" t="shared" si="14" ref="P8:P13">SUM(Q8:U8)</f>
        <v>3522</v>
      </c>
      <c r="Q8" s="98">
        <f>SUM(Q9:Q10)</f>
        <v>639</v>
      </c>
      <c r="R8" s="98">
        <f>SUM(R9:R10)</f>
        <v>850</v>
      </c>
      <c r="S8" s="98">
        <f>SUM(S9:S10)</f>
        <v>882</v>
      </c>
      <c r="T8" s="98">
        <f>SUM(T9:T10)</f>
        <v>639</v>
      </c>
      <c r="U8" s="98">
        <f>SUM(U9:U10)</f>
        <v>512</v>
      </c>
      <c r="V8" s="98">
        <f aca="true" t="shared" si="15" ref="V8:V13">SUM(W8:AA8)</f>
        <v>1550</v>
      </c>
      <c r="W8" s="98">
        <f aca="true" t="shared" si="16" ref="W8:AG8">SUM(W9:W10)</f>
        <v>368</v>
      </c>
      <c r="X8" s="98">
        <f t="shared" si="16"/>
        <v>320</v>
      </c>
      <c r="Y8" s="98">
        <f t="shared" si="16"/>
        <v>270</v>
      </c>
      <c r="Z8" s="98">
        <f t="shared" si="16"/>
        <v>282</v>
      </c>
      <c r="AA8" s="98">
        <f t="shared" si="16"/>
        <v>310</v>
      </c>
      <c r="AB8" s="98">
        <f t="shared" si="16"/>
        <v>1579</v>
      </c>
      <c r="AC8" s="98">
        <f t="shared" si="16"/>
        <v>297</v>
      </c>
      <c r="AD8" s="98">
        <f t="shared" si="16"/>
        <v>306</v>
      </c>
      <c r="AE8" s="98">
        <f t="shared" si="16"/>
        <v>326</v>
      </c>
      <c r="AF8" s="98">
        <f t="shared" si="16"/>
        <v>324</v>
      </c>
      <c r="AG8" s="98">
        <f t="shared" si="16"/>
        <v>326</v>
      </c>
      <c r="AH8" s="98">
        <f aca="true" t="shared" si="17" ref="AH8:AH13">SUM(AI8:AM8)</f>
        <v>1563</v>
      </c>
      <c r="AI8" s="98">
        <f>SUM(AI9:AI10)</f>
        <v>346</v>
      </c>
      <c r="AJ8" s="98">
        <f>SUM(AJ9:AJ10)</f>
        <v>323</v>
      </c>
      <c r="AK8" s="98">
        <f>SUM(AK9:AK10)</f>
        <v>299</v>
      </c>
      <c r="AL8" s="98">
        <f>SUM(AL9:AL10)</f>
        <v>312</v>
      </c>
      <c r="AM8" s="98">
        <f>SUM(AM9:AM10)</f>
        <v>283</v>
      </c>
      <c r="AN8" s="98">
        <f aca="true" t="shared" si="18" ref="AN8:AN13">SUM(AO8:AS8)</f>
        <v>1434</v>
      </c>
      <c r="AO8" s="98">
        <f>SUM(AO9:AO10)</f>
        <v>291</v>
      </c>
      <c r="AP8" s="98">
        <f>SUM(AP9:AP10)</f>
        <v>263</v>
      </c>
      <c r="AQ8" s="98">
        <f>SUM(AQ9:AQ10)</f>
        <v>290</v>
      </c>
      <c r="AR8" s="98">
        <f>SUM(AR9:AR10)</f>
        <v>289</v>
      </c>
      <c r="AS8" s="98">
        <f>SUM(AS9:AS10)</f>
        <v>301</v>
      </c>
      <c r="AT8" s="98">
        <f aca="true" t="shared" si="19" ref="AT8:AT13">SUM(AU8:AY8)</f>
        <v>1796</v>
      </c>
      <c r="AU8" s="98">
        <f>SUM(AU9:AU10)</f>
        <v>324</v>
      </c>
      <c r="AV8" s="98">
        <f>SUM(AV9:AV10)</f>
        <v>317</v>
      </c>
      <c r="AW8" s="98">
        <f>SUM(AW9:AW10)</f>
        <v>337</v>
      </c>
      <c r="AX8" s="98">
        <f>SUM(AX9:AX10)</f>
        <v>385</v>
      </c>
      <c r="AY8" s="98">
        <f>SUM(AY9:AY10)</f>
        <v>433</v>
      </c>
      <c r="AZ8" s="98">
        <f aca="true" t="shared" si="20" ref="AZ8:AZ13">SUM(BA8:BE8)</f>
        <v>2043</v>
      </c>
      <c r="BA8" s="98">
        <f>SUM(BA9:BA10)</f>
        <v>400</v>
      </c>
      <c r="BB8" s="98">
        <f>SUM(BB9:BB10)</f>
        <v>440</v>
      </c>
      <c r="BC8" s="98">
        <f>SUM(BC9:BC10)</f>
        <v>395</v>
      </c>
      <c r="BD8" s="98">
        <f>SUM(BD9:BD10)</f>
        <v>429</v>
      </c>
      <c r="BE8" s="98">
        <f>SUM(BE9:BE10)</f>
        <v>379</v>
      </c>
      <c r="BF8" s="98">
        <f aca="true" t="shared" si="21" ref="BF8:BF13">SUM(BG8:BK8)</f>
        <v>1842</v>
      </c>
      <c r="BG8" s="98">
        <f>SUM(BG9:BG10)</f>
        <v>392</v>
      </c>
      <c r="BH8" s="98">
        <f>SUM(BH9:BH10)</f>
        <v>359</v>
      </c>
      <c r="BI8" s="98">
        <f>SUM(BI9:BI10)</f>
        <v>351</v>
      </c>
      <c r="BJ8" s="98">
        <f>SUM(BJ9:BJ10)</f>
        <v>380</v>
      </c>
      <c r="BK8" s="98">
        <f>SUM(BK9:BK10)</f>
        <v>360</v>
      </c>
      <c r="BL8" s="98">
        <f aca="true" t="shared" si="22" ref="BL8:BL13">SUM(BM8:BQ8)</f>
        <v>1645</v>
      </c>
      <c r="BM8" s="98">
        <f>SUM(BM9:BM10)</f>
        <v>331</v>
      </c>
      <c r="BN8" s="98">
        <f>SUM(BN9:BN10)</f>
        <v>347</v>
      </c>
      <c r="BO8" s="98">
        <f>SUM(BO9:BO10)</f>
        <v>334</v>
      </c>
      <c r="BP8" s="98">
        <f>SUM(BP9:BP10)</f>
        <v>334</v>
      </c>
      <c r="BQ8" s="98">
        <f>SUM(BQ9:BQ10)</f>
        <v>299</v>
      </c>
      <c r="BR8" s="98">
        <f aca="true" t="shared" si="23" ref="BR8:BR13">SUM(BS8:BW8)</f>
        <v>965</v>
      </c>
      <c r="BS8" s="98">
        <f>SUM(BS9:BS10)</f>
        <v>272</v>
      </c>
      <c r="BT8" s="98">
        <f>SUM(BT9:BT10)</f>
        <v>199</v>
      </c>
      <c r="BU8" s="98">
        <f>SUM(BU9:BU10)</f>
        <v>200</v>
      </c>
      <c r="BV8" s="98">
        <f>SUM(BV9:BV10)</f>
        <v>130</v>
      </c>
      <c r="BW8" s="98">
        <f>SUM(BW9:BW10)</f>
        <v>164</v>
      </c>
      <c r="BX8" s="98">
        <f aca="true" t="shared" si="24" ref="BX8:BX13">SUM(BY8:CC8)</f>
        <v>840</v>
      </c>
      <c r="BY8" s="98">
        <f>SUM(BY9:BY10)</f>
        <v>164</v>
      </c>
      <c r="BZ8" s="98">
        <f>SUM(BZ9:BZ10)</f>
        <v>164</v>
      </c>
      <c r="CA8" s="98">
        <f>SUM(CA9:CA10)</f>
        <v>171</v>
      </c>
      <c r="CB8" s="98">
        <f>SUM(CB9:CB10)</f>
        <v>170</v>
      </c>
      <c r="CC8" s="98">
        <f>SUM(CC9:CC10)</f>
        <v>171</v>
      </c>
      <c r="CD8" s="98">
        <f aca="true" t="shared" si="25" ref="CD8:CD13">SUM(CE8:CI8)</f>
        <v>740</v>
      </c>
      <c r="CE8" s="98">
        <f>SUM(CE9:CE10)</f>
        <v>169</v>
      </c>
      <c r="CF8" s="98">
        <f>SUM(CF9:CF10)</f>
        <v>153</v>
      </c>
      <c r="CG8" s="98">
        <f>SUM(CG9:CG10)</f>
        <v>142</v>
      </c>
      <c r="CH8" s="98">
        <f>SUM(CH9:CH10)</f>
        <v>151</v>
      </c>
      <c r="CI8" s="98">
        <f>SUM(CI9:CI10)</f>
        <v>125</v>
      </c>
      <c r="CJ8" s="98">
        <f aca="true" t="shared" si="26" ref="CJ8:CJ13">SUM(CK8:CO8)</f>
        <v>617</v>
      </c>
      <c r="CK8" s="98">
        <f>SUM(CK9:CK10)</f>
        <v>125</v>
      </c>
      <c r="CL8" s="98">
        <f>SUM(CL9:CL10)</f>
        <v>126</v>
      </c>
      <c r="CM8" s="98">
        <f>SUM(CM9:CM10)</f>
        <v>134</v>
      </c>
      <c r="CN8" s="98">
        <f>SUM(CN9:CN10)</f>
        <v>97</v>
      </c>
      <c r="CO8" s="98">
        <f>SUM(CO9:CO10)</f>
        <v>135</v>
      </c>
      <c r="CP8" s="98">
        <f aca="true" t="shared" si="27" ref="CP8:CP13">SUM(CQ8:CU8)</f>
        <v>490</v>
      </c>
      <c r="CQ8" s="98">
        <f>SUM(CQ9:CQ10)</f>
        <v>111</v>
      </c>
      <c r="CR8" s="98">
        <f>SUM(CR9:CR10)</f>
        <v>97</v>
      </c>
      <c r="CS8" s="98">
        <f>SUM(CS9:CS10)</f>
        <v>106</v>
      </c>
      <c r="CT8" s="98">
        <f>SUM(CT9:CT10)</f>
        <v>94</v>
      </c>
      <c r="CU8" s="98">
        <f>SUM(CU9:CU10)</f>
        <v>82</v>
      </c>
      <c r="CV8" s="98">
        <f aca="true" t="shared" si="28" ref="CV8:CV13">SUM(CW8:DA8)</f>
        <v>291</v>
      </c>
      <c r="CW8" s="98">
        <f>SUM(CW9:CW10)</f>
        <v>69</v>
      </c>
      <c r="CX8" s="98">
        <f>SUM(CX9:CX10)</f>
        <v>62</v>
      </c>
      <c r="CY8" s="98">
        <f>SUM(CY9:CY10)</f>
        <v>67</v>
      </c>
      <c r="CZ8" s="98">
        <f>SUM(CZ9:CZ10)</f>
        <v>49</v>
      </c>
      <c r="DA8" s="98">
        <f>SUM(DA9:DA10)</f>
        <v>44</v>
      </c>
      <c r="DB8" s="98">
        <f aca="true" t="shared" si="29" ref="DB8:DB13">SUM(DC8:DG8)</f>
        <v>120</v>
      </c>
      <c r="DC8" s="98">
        <f>SUM(DC9:DC10)</f>
        <v>30</v>
      </c>
      <c r="DD8" s="98">
        <f>SUM(DD9:DD10)</f>
        <v>29</v>
      </c>
      <c r="DE8" s="98">
        <f>SUM(DE9:DE10)</f>
        <v>27</v>
      </c>
      <c r="DF8" s="98">
        <f>SUM(DF9:DF10)</f>
        <v>21</v>
      </c>
      <c r="DG8" s="98">
        <f>SUM(DG9:DG10)</f>
        <v>13</v>
      </c>
      <c r="DH8" s="98">
        <f aca="true" t="shared" si="30" ref="DH8:DH13">SUM(DI8:DM8)</f>
        <v>48</v>
      </c>
      <c r="DI8" s="98">
        <f>SUM(DI9:DI10)</f>
        <v>14</v>
      </c>
      <c r="DJ8" s="98">
        <f>SUM(DJ9:DJ10)</f>
        <v>10</v>
      </c>
      <c r="DK8" s="98">
        <f>SUM(DK9:DK10)</f>
        <v>6</v>
      </c>
      <c r="DL8" s="98">
        <f>SUM(DL9:DL10)</f>
        <v>12</v>
      </c>
      <c r="DM8" s="98">
        <f>SUM(DM9:DM10)</f>
        <v>6</v>
      </c>
      <c r="DN8" s="98">
        <f aca="true" t="shared" si="31" ref="DN8:DN13">SUM(DO8:DS8)</f>
        <v>8</v>
      </c>
      <c r="DO8" s="98">
        <f aca="true" t="shared" si="32" ref="DO8:DT8">SUM(DO9:DO10)</f>
        <v>4</v>
      </c>
      <c r="DP8" s="98">
        <f t="shared" si="32"/>
        <v>2</v>
      </c>
      <c r="DQ8" s="98">
        <f t="shared" si="32"/>
        <v>2</v>
      </c>
      <c r="DR8" s="98">
        <f t="shared" si="32"/>
        <v>0</v>
      </c>
      <c r="DS8" s="98">
        <f t="shared" si="32"/>
        <v>0</v>
      </c>
      <c r="DT8" s="98">
        <f t="shared" si="32"/>
        <v>1</v>
      </c>
      <c r="DU8" s="101"/>
    </row>
    <row r="9" spans="1:124" s="102" customFormat="1" ht="14.25" customHeight="1">
      <c r="A9" s="103" t="s">
        <v>297</v>
      </c>
      <c r="B9" s="104" t="s">
        <v>12</v>
      </c>
      <c r="C9" s="105">
        <f>D9+J9+P9+V9+AB9+AH9+AN9+AT9+AZ9+BF9+BL9+BR9+BX9+CD9+CJ9+CP9+CV9+DB9+DH9+DN9+DT9</f>
        <v>11604</v>
      </c>
      <c r="D9" s="106">
        <f t="shared" si="12"/>
        <v>460</v>
      </c>
      <c r="E9" s="107">
        <v>56</v>
      </c>
      <c r="F9" s="108">
        <v>91</v>
      </c>
      <c r="G9" s="108">
        <v>102</v>
      </c>
      <c r="H9" s="108">
        <v>94</v>
      </c>
      <c r="I9" s="109">
        <v>117</v>
      </c>
      <c r="J9" s="106">
        <f t="shared" si="13"/>
        <v>883</v>
      </c>
      <c r="K9" s="107">
        <v>122</v>
      </c>
      <c r="L9" s="108">
        <v>139</v>
      </c>
      <c r="M9" s="108">
        <v>172</v>
      </c>
      <c r="N9" s="108">
        <v>222</v>
      </c>
      <c r="O9" s="108">
        <v>228</v>
      </c>
      <c r="P9" s="106">
        <f t="shared" si="14"/>
        <v>1827</v>
      </c>
      <c r="Q9" s="108">
        <v>327</v>
      </c>
      <c r="R9" s="108">
        <v>463</v>
      </c>
      <c r="S9" s="108">
        <v>464</v>
      </c>
      <c r="T9" s="108">
        <v>316</v>
      </c>
      <c r="U9" s="108">
        <v>257</v>
      </c>
      <c r="V9" s="106">
        <f t="shared" si="15"/>
        <v>785</v>
      </c>
      <c r="W9" s="108">
        <v>178</v>
      </c>
      <c r="X9" s="108">
        <v>160</v>
      </c>
      <c r="Y9" s="108">
        <v>138</v>
      </c>
      <c r="Z9" s="108">
        <v>147</v>
      </c>
      <c r="AA9" s="108">
        <v>162</v>
      </c>
      <c r="AB9" s="106">
        <f>SUM(AC9:AG9)</f>
        <v>775</v>
      </c>
      <c r="AC9" s="108">
        <v>149</v>
      </c>
      <c r="AD9" s="108">
        <v>148</v>
      </c>
      <c r="AE9" s="108">
        <v>164</v>
      </c>
      <c r="AF9" s="108">
        <v>170</v>
      </c>
      <c r="AG9" s="108">
        <v>144</v>
      </c>
      <c r="AH9" s="106">
        <f t="shared" si="17"/>
        <v>775</v>
      </c>
      <c r="AI9" s="108">
        <v>165</v>
      </c>
      <c r="AJ9" s="108">
        <v>165</v>
      </c>
      <c r="AK9" s="108">
        <v>149</v>
      </c>
      <c r="AL9" s="108">
        <v>166</v>
      </c>
      <c r="AM9" s="108">
        <v>130</v>
      </c>
      <c r="AN9" s="106">
        <f t="shared" si="18"/>
        <v>682</v>
      </c>
      <c r="AO9" s="108">
        <v>157</v>
      </c>
      <c r="AP9" s="108">
        <v>122</v>
      </c>
      <c r="AQ9" s="108">
        <v>144</v>
      </c>
      <c r="AR9" s="108">
        <v>130</v>
      </c>
      <c r="AS9" s="108">
        <v>129</v>
      </c>
      <c r="AT9" s="106">
        <f t="shared" si="19"/>
        <v>730</v>
      </c>
      <c r="AU9" s="108">
        <v>166</v>
      </c>
      <c r="AV9" s="108">
        <v>131</v>
      </c>
      <c r="AW9" s="108">
        <v>128</v>
      </c>
      <c r="AX9" s="108">
        <v>145</v>
      </c>
      <c r="AY9" s="108">
        <v>160</v>
      </c>
      <c r="AZ9" s="106">
        <f t="shared" si="20"/>
        <v>857</v>
      </c>
      <c r="BA9" s="108">
        <v>176</v>
      </c>
      <c r="BB9" s="108">
        <v>168</v>
      </c>
      <c r="BC9" s="108">
        <v>153</v>
      </c>
      <c r="BD9" s="108">
        <v>200</v>
      </c>
      <c r="BE9" s="108">
        <v>160</v>
      </c>
      <c r="BF9" s="106">
        <f t="shared" si="21"/>
        <v>865</v>
      </c>
      <c r="BG9" s="108">
        <v>192</v>
      </c>
      <c r="BH9" s="108">
        <v>165</v>
      </c>
      <c r="BI9" s="108">
        <v>165</v>
      </c>
      <c r="BJ9" s="108">
        <v>178</v>
      </c>
      <c r="BK9" s="108">
        <v>165</v>
      </c>
      <c r="BL9" s="106">
        <f t="shared" si="22"/>
        <v>847</v>
      </c>
      <c r="BM9" s="108">
        <v>161</v>
      </c>
      <c r="BN9" s="108">
        <v>184</v>
      </c>
      <c r="BO9" s="108">
        <v>163</v>
      </c>
      <c r="BP9" s="108">
        <v>173</v>
      </c>
      <c r="BQ9" s="108">
        <v>166</v>
      </c>
      <c r="BR9" s="106">
        <f t="shared" si="23"/>
        <v>542</v>
      </c>
      <c r="BS9" s="108">
        <v>156</v>
      </c>
      <c r="BT9" s="108">
        <v>108</v>
      </c>
      <c r="BU9" s="108">
        <v>119</v>
      </c>
      <c r="BV9" s="108">
        <v>61</v>
      </c>
      <c r="BW9" s="108">
        <v>98</v>
      </c>
      <c r="BX9" s="106">
        <f t="shared" si="24"/>
        <v>440</v>
      </c>
      <c r="BY9" s="108">
        <v>96</v>
      </c>
      <c r="BZ9" s="108">
        <v>76</v>
      </c>
      <c r="CA9" s="108">
        <v>89</v>
      </c>
      <c r="CB9" s="108">
        <v>97</v>
      </c>
      <c r="CC9" s="108">
        <v>82</v>
      </c>
      <c r="CD9" s="106">
        <f t="shared" si="25"/>
        <v>353</v>
      </c>
      <c r="CE9" s="108">
        <v>79</v>
      </c>
      <c r="CF9" s="108">
        <v>75</v>
      </c>
      <c r="CG9" s="108">
        <v>71</v>
      </c>
      <c r="CH9" s="108">
        <v>63</v>
      </c>
      <c r="CI9" s="108">
        <v>65</v>
      </c>
      <c r="CJ9" s="106">
        <f t="shared" si="26"/>
        <v>311</v>
      </c>
      <c r="CK9" s="108">
        <v>72</v>
      </c>
      <c r="CL9" s="108">
        <v>68</v>
      </c>
      <c r="CM9" s="108">
        <v>50</v>
      </c>
      <c r="CN9" s="108">
        <v>48</v>
      </c>
      <c r="CO9" s="108">
        <v>73</v>
      </c>
      <c r="CP9" s="106">
        <f t="shared" si="27"/>
        <v>260</v>
      </c>
      <c r="CQ9" s="108">
        <v>63</v>
      </c>
      <c r="CR9" s="108">
        <v>53</v>
      </c>
      <c r="CS9" s="108">
        <v>48</v>
      </c>
      <c r="CT9" s="108">
        <v>50</v>
      </c>
      <c r="CU9" s="108">
        <v>46</v>
      </c>
      <c r="CV9" s="106">
        <f t="shared" si="28"/>
        <v>139</v>
      </c>
      <c r="CW9" s="108">
        <v>31</v>
      </c>
      <c r="CX9" s="108">
        <v>33</v>
      </c>
      <c r="CY9" s="108">
        <v>28</v>
      </c>
      <c r="CZ9" s="108">
        <v>24</v>
      </c>
      <c r="DA9" s="108">
        <v>23</v>
      </c>
      <c r="DB9" s="106">
        <f t="shared" si="29"/>
        <v>56</v>
      </c>
      <c r="DC9" s="108">
        <v>16</v>
      </c>
      <c r="DD9" s="108">
        <v>11</v>
      </c>
      <c r="DE9" s="108">
        <v>14</v>
      </c>
      <c r="DF9" s="108">
        <v>10</v>
      </c>
      <c r="DG9" s="108">
        <v>5</v>
      </c>
      <c r="DH9" s="106">
        <f t="shared" si="30"/>
        <v>14</v>
      </c>
      <c r="DI9" s="108">
        <v>2</v>
      </c>
      <c r="DJ9" s="108">
        <v>2</v>
      </c>
      <c r="DK9" s="108">
        <v>2</v>
      </c>
      <c r="DL9" s="108">
        <v>4</v>
      </c>
      <c r="DM9" s="108">
        <v>4</v>
      </c>
      <c r="DN9" s="106">
        <f t="shared" si="31"/>
        <v>2</v>
      </c>
      <c r="DO9" s="108">
        <v>1</v>
      </c>
      <c r="DP9" s="108">
        <v>0</v>
      </c>
      <c r="DQ9" s="108">
        <v>1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13</v>
      </c>
      <c r="C10" s="105">
        <f>D10+J10+P10+V10+AB10+AH10+AN10+AT10+AZ10+BF10+BL10+BR10+BX10+CD10+CJ10+CP10+CV10+DB10+DH10+DN10+DT10</f>
        <v>12024</v>
      </c>
      <c r="D10" s="111">
        <f t="shared" si="12"/>
        <v>414</v>
      </c>
      <c r="E10" s="112">
        <v>43</v>
      </c>
      <c r="F10" s="113">
        <v>73</v>
      </c>
      <c r="G10" s="113">
        <v>93</v>
      </c>
      <c r="H10" s="113">
        <v>107</v>
      </c>
      <c r="I10" s="114">
        <v>98</v>
      </c>
      <c r="J10" s="111">
        <f t="shared" si="13"/>
        <v>777</v>
      </c>
      <c r="K10" s="112">
        <v>110</v>
      </c>
      <c r="L10" s="113">
        <v>123</v>
      </c>
      <c r="M10" s="113">
        <v>143</v>
      </c>
      <c r="N10" s="113">
        <v>172</v>
      </c>
      <c r="O10" s="113">
        <v>229</v>
      </c>
      <c r="P10" s="111">
        <f t="shared" si="14"/>
        <v>1695</v>
      </c>
      <c r="Q10" s="113">
        <v>312</v>
      </c>
      <c r="R10" s="113">
        <v>387</v>
      </c>
      <c r="S10" s="113">
        <v>418</v>
      </c>
      <c r="T10" s="113">
        <v>323</v>
      </c>
      <c r="U10" s="113">
        <v>255</v>
      </c>
      <c r="V10" s="111">
        <f t="shared" si="15"/>
        <v>765</v>
      </c>
      <c r="W10" s="113">
        <v>190</v>
      </c>
      <c r="X10" s="113">
        <v>160</v>
      </c>
      <c r="Y10" s="113">
        <v>132</v>
      </c>
      <c r="Z10" s="113">
        <v>135</v>
      </c>
      <c r="AA10" s="113">
        <v>148</v>
      </c>
      <c r="AB10" s="111">
        <f>SUM(AC10:AG10)</f>
        <v>804</v>
      </c>
      <c r="AC10" s="113">
        <v>148</v>
      </c>
      <c r="AD10" s="113">
        <v>158</v>
      </c>
      <c r="AE10" s="113">
        <v>162</v>
      </c>
      <c r="AF10" s="113">
        <v>154</v>
      </c>
      <c r="AG10" s="113">
        <v>182</v>
      </c>
      <c r="AH10" s="111">
        <f t="shared" si="17"/>
        <v>788</v>
      </c>
      <c r="AI10" s="113">
        <v>181</v>
      </c>
      <c r="AJ10" s="113">
        <v>158</v>
      </c>
      <c r="AK10" s="113">
        <v>150</v>
      </c>
      <c r="AL10" s="113">
        <v>146</v>
      </c>
      <c r="AM10" s="113">
        <v>153</v>
      </c>
      <c r="AN10" s="111">
        <f t="shared" si="18"/>
        <v>752</v>
      </c>
      <c r="AO10" s="113">
        <v>134</v>
      </c>
      <c r="AP10" s="113">
        <v>141</v>
      </c>
      <c r="AQ10" s="113">
        <v>146</v>
      </c>
      <c r="AR10" s="113">
        <v>159</v>
      </c>
      <c r="AS10" s="113">
        <v>172</v>
      </c>
      <c r="AT10" s="111">
        <f t="shared" si="19"/>
        <v>1066</v>
      </c>
      <c r="AU10" s="113">
        <v>158</v>
      </c>
      <c r="AV10" s="113">
        <v>186</v>
      </c>
      <c r="AW10" s="113">
        <v>209</v>
      </c>
      <c r="AX10" s="113">
        <v>240</v>
      </c>
      <c r="AY10" s="113">
        <v>273</v>
      </c>
      <c r="AZ10" s="111">
        <f t="shared" si="20"/>
        <v>1186</v>
      </c>
      <c r="BA10" s="113">
        <v>224</v>
      </c>
      <c r="BB10" s="113">
        <v>272</v>
      </c>
      <c r="BC10" s="113">
        <v>242</v>
      </c>
      <c r="BD10" s="113">
        <v>229</v>
      </c>
      <c r="BE10" s="113">
        <v>219</v>
      </c>
      <c r="BF10" s="111">
        <f t="shared" si="21"/>
        <v>977</v>
      </c>
      <c r="BG10" s="113">
        <v>200</v>
      </c>
      <c r="BH10" s="113">
        <v>194</v>
      </c>
      <c r="BI10" s="113">
        <v>186</v>
      </c>
      <c r="BJ10" s="113">
        <v>202</v>
      </c>
      <c r="BK10" s="113">
        <v>195</v>
      </c>
      <c r="BL10" s="111">
        <f t="shared" si="22"/>
        <v>798</v>
      </c>
      <c r="BM10" s="113">
        <v>170</v>
      </c>
      <c r="BN10" s="113">
        <v>163</v>
      </c>
      <c r="BO10" s="113">
        <v>171</v>
      </c>
      <c r="BP10" s="113">
        <v>161</v>
      </c>
      <c r="BQ10" s="113">
        <v>133</v>
      </c>
      <c r="BR10" s="111">
        <f t="shared" si="23"/>
        <v>423</v>
      </c>
      <c r="BS10" s="113">
        <v>116</v>
      </c>
      <c r="BT10" s="113">
        <v>91</v>
      </c>
      <c r="BU10" s="113">
        <v>81</v>
      </c>
      <c r="BV10" s="113">
        <v>69</v>
      </c>
      <c r="BW10" s="113">
        <v>66</v>
      </c>
      <c r="BX10" s="111">
        <f t="shared" si="24"/>
        <v>400</v>
      </c>
      <c r="BY10" s="113">
        <v>68</v>
      </c>
      <c r="BZ10" s="113">
        <v>88</v>
      </c>
      <c r="CA10" s="113">
        <v>82</v>
      </c>
      <c r="CB10" s="113">
        <v>73</v>
      </c>
      <c r="CC10" s="113">
        <v>89</v>
      </c>
      <c r="CD10" s="111">
        <f t="shared" si="25"/>
        <v>387</v>
      </c>
      <c r="CE10" s="113">
        <v>90</v>
      </c>
      <c r="CF10" s="113">
        <v>78</v>
      </c>
      <c r="CG10" s="113">
        <v>71</v>
      </c>
      <c r="CH10" s="113">
        <v>88</v>
      </c>
      <c r="CI10" s="113">
        <v>60</v>
      </c>
      <c r="CJ10" s="111">
        <f t="shared" si="26"/>
        <v>306</v>
      </c>
      <c r="CK10" s="113">
        <v>53</v>
      </c>
      <c r="CL10" s="113">
        <v>58</v>
      </c>
      <c r="CM10" s="113">
        <v>84</v>
      </c>
      <c r="CN10" s="113">
        <v>49</v>
      </c>
      <c r="CO10" s="113">
        <v>62</v>
      </c>
      <c r="CP10" s="111">
        <f t="shared" si="27"/>
        <v>230</v>
      </c>
      <c r="CQ10" s="113">
        <v>48</v>
      </c>
      <c r="CR10" s="113">
        <v>44</v>
      </c>
      <c r="CS10" s="113">
        <v>58</v>
      </c>
      <c r="CT10" s="113">
        <v>44</v>
      </c>
      <c r="CU10" s="113">
        <v>36</v>
      </c>
      <c r="CV10" s="111">
        <f t="shared" si="28"/>
        <v>152</v>
      </c>
      <c r="CW10" s="113">
        <v>38</v>
      </c>
      <c r="CX10" s="113">
        <v>29</v>
      </c>
      <c r="CY10" s="113">
        <v>39</v>
      </c>
      <c r="CZ10" s="113">
        <v>25</v>
      </c>
      <c r="DA10" s="113">
        <v>21</v>
      </c>
      <c r="DB10" s="111">
        <f t="shared" si="29"/>
        <v>64</v>
      </c>
      <c r="DC10" s="113">
        <v>14</v>
      </c>
      <c r="DD10" s="113">
        <v>18</v>
      </c>
      <c r="DE10" s="113">
        <v>13</v>
      </c>
      <c r="DF10" s="113">
        <v>11</v>
      </c>
      <c r="DG10" s="113">
        <v>8</v>
      </c>
      <c r="DH10" s="111">
        <f t="shared" si="30"/>
        <v>34</v>
      </c>
      <c r="DI10" s="113">
        <v>12</v>
      </c>
      <c r="DJ10" s="113">
        <v>8</v>
      </c>
      <c r="DK10" s="113">
        <v>4</v>
      </c>
      <c r="DL10" s="113">
        <v>8</v>
      </c>
      <c r="DM10" s="113">
        <v>2</v>
      </c>
      <c r="DN10" s="111">
        <f t="shared" si="31"/>
        <v>6</v>
      </c>
      <c r="DO10" s="113">
        <v>3</v>
      </c>
      <c r="DP10" s="113">
        <v>2</v>
      </c>
      <c r="DQ10" s="113">
        <v>1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11</v>
      </c>
      <c r="C11" s="117">
        <f>SUM(C12:C13)</f>
        <v>70526</v>
      </c>
      <c r="D11" s="118">
        <f t="shared" si="12"/>
        <v>3755</v>
      </c>
      <c r="E11" s="119">
        <f>SUM(E12:E13)</f>
        <v>573</v>
      </c>
      <c r="F11" s="118">
        <f>SUM(F12:F13)</f>
        <v>707</v>
      </c>
      <c r="G11" s="118">
        <f>SUM(G12:G13)</f>
        <v>708</v>
      </c>
      <c r="H11" s="118">
        <f>SUM(H12:H13)</f>
        <v>885</v>
      </c>
      <c r="I11" s="120">
        <f>SUM(I12:I13)</f>
        <v>882</v>
      </c>
      <c r="J11" s="118">
        <f t="shared" si="13"/>
        <v>4603</v>
      </c>
      <c r="K11" s="119">
        <f>SUM(K12:K13)</f>
        <v>824</v>
      </c>
      <c r="L11" s="118">
        <f>SUM(L12:L13)</f>
        <v>948</v>
      </c>
      <c r="M11" s="118">
        <f>SUM(M12:M13)</f>
        <v>982</v>
      </c>
      <c r="N11" s="118">
        <f>SUM(N12:N13)</f>
        <v>930</v>
      </c>
      <c r="O11" s="118">
        <f>SUM(O12:O13)</f>
        <v>919</v>
      </c>
      <c r="P11" s="118">
        <f t="shared" si="14"/>
        <v>4546</v>
      </c>
      <c r="Q11" s="118">
        <f>SUM(Q12:Q13)</f>
        <v>940</v>
      </c>
      <c r="R11" s="118">
        <f>SUM(R12:R13)</f>
        <v>871</v>
      </c>
      <c r="S11" s="118">
        <f>SUM(S12:S13)</f>
        <v>803</v>
      </c>
      <c r="T11" s="118">
        <f>SUM(T12:T13)</f>
        <v>930</v>
      </c>
      <c r="U11" s="118">
        <f>SUM(U12:U13)</f>
        <v>1002</v>
      </c>
      <c r="V11" s="118">
        <f t="shared" si="15"/>
        <v>5240</v>
      </c>
      <c r="W11" s="118">
        <f aca="true" t="shared" si="33" ref="W11:AG11">SUM(W12:W13)</f>
        <v>1077</v>
      </c>
      <c r="X11" s="118">
        <f t="shared" si="33"/>
        <v>1037</v>
      </c>
      <c r="Y11" s="118">
        <f t="shared" si="33"/>
        <v>991</v>
      </c>
      <c r="Z11" s="118">
        <f t="shared" si="33"/>
        <v>963</v>
      </c>
      <c r="AA11" s="118">
        <f t="shared" si="33"/>
        <v>1172</v>
      </c>
      <c r="AB11" s="118">
        <f t="shared" si="33"/>
        <v>6540</v>
      </c>
      <c r="AC11" s="118">
        <f t="shared" si="33"/>
        <v>1142</v>
      </c>
      <c r="AD11" s="118">
        <f t="shared" si="33"/>
        <v>1260</v>
      </c>
      <c r="AE11" s="118">
        <f t="shared" si="33"/>
        <v>1322</v>
      </c>
      <c r="AF11" s="118">
        <f t="shared" si="33"/>
        <v>1372</v>
      </c>
      <c r="AG11" s="118">
        <f t="shared" si="33"/>
        <v>1444</v>
      </c>
      <c r="AH11" s="118">
        <f t="shared" si="17"/>
        <v>6239</v>
      </c>
      <c r="AI11" s="118">
        <f>SUM(AI12:AI13)</f>
        <v>1359</v>
      </c>
      <c r="AJ11" s="118">
        <f>SUM(AJ12:AJ13)</f>
        <v>1204</v>
      </c>
      <c r="AK11" s="118">
        <f>SUM(AK12:AK13)</f>
        <v>1305</v>
      </c>
      <c r="AL11" s="118">
        <f>SUM(AL12:AL13)</f>
        <v>1231</v>
      </c>
      <c r="AM11" s="118">
        <f>SUM(AM12:AM13)</f>
        <v>1140</v>
      </c>
      <c r="AN11" s="118">
        <f t="shared" si="18"/>
        <v>5478</v>
      </c>
      <c r="AO11" s="118">
        <f>SUM(AO12:AO13)</f>
        <v>1037</v>
      </c>
      <c r="AP11" s="118">
        <f>SUM(AP12:AP13)</f>
        <v>1078</v>
      </c>
      <c r="AQ11" s="118">
        <f>SUM(AQ12:AQ13)</f>
        <v>1112</v>
      </c>
      <c r="AR11" s="118">
        <f>SUM(AR12:AR13)</f>
        <v>1111</v>
      </c>
      <c r="AS11" s="118">
        <f>SUM(AS12:AS13)</f>
        <v>1140</v>
      </c>
      <c r="AT11" s="118">
        <f t="shared" si="19"/>
        <v>5504</v>
      </c>
      <c r="AU11" s="118">
        <f>SUM(AU12:AU13)</f>
        <v>1098</v>
      </c>
      <c r="AV11" s="118">
        <f>SUM(AV12:AV13)</f>
        <v>1092</v>
      </c>
      <c r="AW11" s="118">
        <f>SUM(AW12:AW13)</f>
        <v>1089</v>
      </c>
      <c r="AX11" s="118">
        <f>SUM(AX12:AX13)</f>
        <v>1105</v>
      </c>
      <c r="AY11" s="118">
        <f>SUM(AY12:AY13)</f>
        <v>1120</v>
      </c>
      <c r="AZ11" s="118">
        <f t="shared" si="20"/>
        <v>5814</v>
      </c>
      <c r="BA11" s="118">
        <f>SUM(BA12:BA13)</f>
        <v>1112</v>
      </c>
      <c r="BB11" s="118">
        <f>SUM(BB12:BB13)</f>
        <v>1182</v>
      </c>
      <c r="BC11" s="118">
        <f>SUM(BC12:BC13)</f>
        <v>1169</v>
      </c>
      <c r="BD11" s="118">
        <f>SUM(BD12:BD13)</f>
        <v>1172</v>
      </c>
      <c r="BE11" s="118">
        <f>SUM(BE12:BE13)</f>
        <v>1179</v>
      </c>
      <c r="BF11" s="118">
        <f t="shared" si="21"/>
        <v>5430</v>
      </c>
      <c r="BG11" s="118">
        <f>SUM(BG12:BG13)</f>
        <v>1114</v>
      </c>
      <c r="BH11" s="118">
        <f>SUM(BH12:BH13)</f>
        <v>1041</v>
      </c>
      <c r="BI11" s="118">
        <f>SUM(BI12:BI13)</f>
        <v>1071</v>
      </c>
      <c r="BJ11" s="118">
        <f>SUM(BJ12:BJ13)</f>
        <v>1142</v>
      </c>
      <c r="BK11" s="118">
        <f>SUM(BK12:BK13)</f>
        <v>1062</v>
      </c>
      <c r="BL11" s="118">
        <f t="shared" si="22"/>
        <v>4905</v>
      </c>
      <c r="BM11" s="118">
        <f>SUM(BM12:BM13)</f>
        <v>1102</v>
      </c>
      <c r="BN11" s="118">
        <f>SUM(BN12:BN13)</f>
        <v>1011</v>
      </c>
      <c r="BO11" s="118">
        <f>SUM(BO12:BO13)</f>
        <v>1003</v>
      </c>
      <c r="BP11" s="118">
        <f>SUM(BP12:BP13)</f>
        <v>989</v>
      </c>
      <c r="BQ11" s="118">
        <f>SUM(BQ12:BQ13)</f>
        <v>800</v>
      </c>
      <c r="BR11" s="118">
        <f t="shared" si="23"/>
        <v>2816</v>
      </c>
      <c r="BS11" s="118">
        <f>SUM(BS12:BS13)</f>
        <v>737</v>
      </c>
      <c r="BT11" s="118">
        <f>SUM(BT12:BT13)</f>
        <v>666</v>
      </c>
      <c r="BU11" s="118">
        <f>SUM(BU12:BU13)</f>
        <v>568</v>
      </c>
      <c r="BV11" s="118">
        <f>SUM(BV12:BV13)</f>
        <v>378</v>
      </c>
      <c r="BW11" s="118">
        <f>SUM(BW12:BW13)</f>
        <v>467</v>
      </c>
      <c r="BX11" s="118">
        <f t="shared" si="24"/>
        <v>2599</v>
      </c>
      <c r="BY11" s="118">
        <f>SUM(BY12:BY13)</f>
        <v>523</v>
      </c>
      <c r="BZ11" s="118">
        <f>SUM(BZ12:BZ13)</f>
        <v>523</v>
      </c>
      <c r="CA11" s="118">
        <f>SUM(CA12:CA13)</f>
        <v>518</v>
      </c>
      <c r="CB11" s="118">
        <f>SUM(CB12:CB13)</f>
        <v>522</v>
      </c>
      <c r="CC11" s="118">
        <f>SUM(CC12:CC13)</f>
        <v>513</v>
      </c>
      <c r="CD11" s="118">
        <f t="shared" si="25"/>
        <v>2096</v>
      </c>
      <c r="CE11" s="118">
        <f>SUM(CE12:CE13)</f>
        <v>438</v>
      </c>
      <c r="CF11" s="118">
        <f>SUM(CF12:CF13)</f>
        <v>454</v>
      </c>
      <c r="CG11" s="118">
        <f>SUM(CG12:CG13)</f>
        <v>408</v>
      </c>
      <c r="CH11" s="118">
        <f>SUM(CH12:CH13)</f>
        <v>392</v>
      </c>
      <c r="CI11" s="118">
        <f>SUM(CI12:CI13)</f>
        <v>404</v>
      </c>
      <c r="CJ11" s="118">
        <f t="shared" si="26"/>
        <v>1940</v>
      </c>
      <c r="CK11" s="118">
        <f>SUM(CK12:CK13)</f>
        <v>385</v>
      </c>
      <c r="CL11" s="118">
        <f>SUM(CL12:CL13)</f>
        <v>380</v>
      </c>
      <c r="CM11" s="118">
        <f>SUM(CM12:CM13)</f>
        <v>368</v>
      </c>
      <c r="CN11" s="118">
        <f>SUM(CN12:CN13)</f>
        <v>394</v>
      </c>
      <c r="CO11" s="118">
        <f>SUM(CO12:CO13)</f>
        <v>413</v>
      </c>
      <c r="CP11" s="118">
        <f t="shared" si="27"/>
        <v>1519</v>
      </c>
      <c r="CQ11" s="118">
        <f>SUM(CQ12:CQ13)</f>
        <v>369</v>
      </c>
      <c r="CR11" s="118">
        <f>SUM(CR12:CR13)</f>
        <v>331</v>
      </c>
      <c r="CS11" s="118">
        <f>SUM(CS12:CS13)</f>
        <v>297</v>
      </c>
      <c r="CT11" s="118">
        <f>SUM(CT12:CT13)</f>
        <v>283</v>
      </c>
      <c r="CU11" s="118">
        <f>SUM(CU12:CU13)</f>
        <v>239</v>
      </c>
      <c r="CV11" s="118">
        <f t="shared" si="28"/>
        <v>964</v>
      </c>
      <c r="CW11" s="118">
        <f>SUM(CW12:CW13)</f>
        <v>235</v>
      </c>
      <c r="CX11" s="118">
        <f>SUM(CX12:CX13)</f>
        <v>242</v>
      </c>
      <c r="CY11" s="118">
        <f>SUM(CY12:CY13)</f>
        <v>208</v>
      </c>
      <c r="CZ11" s="118">
        <f>SUM(CZ12:CZ13)</f>
        <v>164</v>
      </c>
      <c r="DA11" s="118">
        <f>SUM(DA12:DA13)</f>
        <v>115</v>
      </c>
      <c r="DB11" s="118">
        <f t="shared" si="29"/>
        <v>362</v>
      </c>
      <c r="DC11" s="118">
        <f>SUM(DC12:DC13)</f>
        <v>91</v>
      </c>
      <c r="DD11" s="118">
        <f>SUM(DD12:DD13)</f>
        <v>93</v>
      </c>
      <c r="DE11" s="118">
        <f>SUM(DE12:DE13)</f>
        <v>66</v>
      </c>
      <c r="DF11" s="118">
        <f>SUM(DF12:DF13)</f>
        <v>58</v>
      </c>
      <c r="DG11" s="118">
        <f>SUM(DG12:DG13)</f>
        <v>54</v>
      </c>
      <c r="DH11" s="118">
        <f t="shared" si="30"/>
        <v>137</v>
      </c>
      <c r="DI11" s="118">
        <f>SUM(DI12:DI13)</f>
        <v>48</v>
      </c>
      <c r="DJ11" s="118">
        <f>SUM(DJ12:DJ13)</f>
        <v>37</v>
      </c>
      <c r="DK11" s="118">
        <f>SUM(DK12:DK13)</f>
        <v>25</v>
      </c>
      <c r="DL11" s="118">
        <f>SUM(DL12:DL13)</f>
        <v>16</v>
      </c>
      <c r="DM11" s="118">
        <f>SUM(DM12:DM13)</f>
        <v>11</v>
      </c>
      <c r="DN11" s="118">
        <f t="shared" si="31"/>
        <v>35</v>
      </c>
      <c r="DO11" s="118">
        <f aca="true" t="shared" si="34" ref="DO11:DT11">SUM(DO12:DO13)</f>
        <v>16</v>
      </c>
      <c r="DP11" s="118">
        <f t="shared" si="34"/>
        <v>7</v>
      </c>
      <c r="DQ11" s="118">
        <f t="shared" si="34"/>
        <v>7</v>
      </c>
      <c r="DR11" s="118">
        <f t="shared" si="34"/>
        <v>3</v>
      </c>
      <c r="DS11" s="118">
        <f t="shared" si="34"/>
        <v>2</v>
      </c>
      <c r="DT11" s="118">
        <f t="shared" si="34"/>
        <v>4</v>
      </c>
      <c r="DU11" s="121"/>
    </row>
    <row r="12" spans="1:124" s="122" customFormat="1" ht="14.25" customHeight="1">
      <c r="A12" s="123" t="s">
        <v>14</v>
      </c>
      <c r="B12" s="116" t="s">
        <v>12</v>
      </c>
      <c r="C12" s="124">
        <v>36084</v>
      </c>
      <c r="D12" s="125">
        <f t="shared" si="12"/>
        <v>1941</v>
      </c>
      <c r="E12" s="126">
        <v>291</v>
      </c>
      <c r="F12" s="127">
        <v>365</v>
      </c>
      <c r="G12" s="127">
        <v>357</v>
      </c>
      <c r="H12" s="127">
        <v>454</v>
      </c>
      <c r="I12" s="128">
        <v>474</v>
      </c>
      <c r="J12" s="125">
        <f t="shared" si="13"/>
        <v>2428</v>
      </c>
      <c r="K12" s="126">
        <v>453</v>
      </c>
      <c r="L12" s="127">
        <v>496</v>
      </c>
      <c r="M12" s="127">
        <v>515</v>
      </c>
      <c r="N12" s="127">
        <v>462</v>
      </c>
      <c r="O12" s="127">
        <v>502</v>
      </c>
      <c r="P12" s="127">
        <f t="shared" si="14"/>
        <v>2397</v>
      </c>
      <c r="Q12" s="127">
        <v>476</v>
      </c>
      <c r="R12" s="127">
        <v>453</v>
      </c>
      <c r="S12" s="127">
        <v>420</v>
      </c>
      <c r="T12" s="127">
        <v>517</v>
      </c>
      <c r="U12" s="127">
        <v>531</v>
      </c>
      <c r="V12" s="127">
        <f t="shared" si="15"/>
        <v>2744</v>
      </c>
      <c r="W12" s="127">
        <v>577</v>
      </c>
      <c r="X12" s="127">
        <v>550</v>
      </c>
      <c r="Y12" s="127">
        <v>524</v>
      </c>
      <c r="Z12" s="127">
        <v>492</v>
      </c>
      <c r="AA12" s="127">
        <v>601</v>
      </c>
      <c r="AB12" s="127">
        <f>SUM(AC12:AG12)</f>
        <v>3379</v>
      </c>
      <c r="AC12" s="127">
        <v>586</v>
      </c>
      <c r="AD12" s="127">
        <v>643</v>
      </c>
      <c r="AE12" s="127">
        <v>701</v>
      </c>
      <c r="AF12" s="127">
        <v>706</v>
      </c>
      <c r="AG12" s="127">
        <v>743</v>
      </c>
      <c r="AH12" s="127">
        <f t="shared" si="17"/>
        <v>3213</v>
      </c>
      <c r="AI12" s="127">
        <v>710</v>
      </c>
      <c r="AJ12" s="127">
        <v>644</v>
      </c>
      <c r="AK12" s="127">
        <v>659</v>
      </c>
      <c r="AL12" s="127">
        <v>613</v>
      </c>
      <c r="AM12" s="127">
        <v>587</v>
      </c>
      <c r="AN12" s="127">
        <f t="shared" si="18"/>
        <v>2734</v>
      </c>
      <c r="AO12" s="127">
        <v>534</v>
      </c>
      <c r="AP12" s="127">
        <v>525</v>
      </c>
      <c r="AQ12" s="127">
        <v>529</v>
      </c>
      <c r="AR12" s="127">
        <v>555</v>
      </c>
      <c r="AS12" s="127">
        <v>591</v>
      </c>
      <c r="AT12" s="127">
        <f t="shared" si="19"/>
        <v>2800</v>
      </c>
      <c r="AU12" s="127">
        <v>558</v>
      </c>
      <c r="AV12" s="127">
        <v>569</v>
      </c>
      <c r="AW12" s="127">
        <v>545</v>
      </c>
      <c r="AX12" s="127">
        <v>555</v>
      </c>
      <c r="AY12" s="127">
        <v>573</v>
      </c>
      <c r="AZ12" s="127">
        <f t="shared" si="20"/>
        <v>2961</v>
      </c>
      <c r="BA12" s="127">
        <v>567</v>
      </c>
      <c r="BB12" s="127">
        <v>619</v>
      </c>
      <c r="BC12" s="127">
        <v>599</v>
      </c>
      <c r="BD12" s="127">
        <v>591</v>
      </c>
      <c r="BE12" s="127">
        <v>585</v>
      </c>
      <c r="BF12" s="127">
        <f t="shared" si="21"/>
        <v>2764</v>
      </c>
      <c r="BG12" s="127">
        <v>550</v>
      </c>
      <c r="BH12" s="127">
        <v>529</v>
      </c>
      <c r="BI12" s="127">
        <v>564</v>
      </c>
      <c r="BJ12" s="127">
        <v>574</v>
      </c>
      <c r="BK12" s="127">
        <v>547</v>
      </c>
      <c r="BL12" s="127">
        <f t="shared" si="22"/>
        <v>2491</v>
      </c>
      <c r="BM12" s="127">
        <v>540</v>
      </c>
      <c r="BN12" s="127">
        <v>493</v>
      </c>
      <c r="BO12" s="127">
        <v>499</v>
      </c>
      <c r="BP12" s="127">
        <v>522</v>
      </c>
      <c r="BQ12" s="127">
        <v>437</v>
      </c>
      <c r="BR12" s="127">
        <f t="shared" si="23"/>
        <v>1403</v>
      </c>
      <c r="BS12" s="127">
        <v>354</v>
      </c>
      <c r="BT12" s="127">
        <v>334</v>
      </c>
      <c r="BU12" s="127">
        <v>291</v>
      </c>
      <c r="BV12" s="127">
        <v>181</v>
      </c>
      <c r="BW12" s="127">
        <v>243</v>
      </c>
      <c r="BX12" s="127">
        <f t="shared" si="24"/>
        <v>1224</v>
      </c>
      <c r="BY12" s="127">
        <v>247</v>
      </c>
      <c r="BZ12" s="127">
        <v>238</v>
      </c>
      <c r="CA12" s="127">
        <v>244</v>
      </c>
      <c r="CB12" s="127">
        <v>234</v>
      </c>
      <c r="CC12" s="127">
        <v>261</v>
      </c>
      <c r="CD12" s="127">
        <f t="shared" si="25"/>
        <v>953</v>
      </c>
      <c r="CE12" s="127">
        <v>200</v>
      </c>
      <c r="CF12" s="127">
        <v>209</v>
      </c>
      <c r="CG12" s="127">
        <v>183</v>
      </c>
      <c r="CH12" s="127">
        <v>182</v>
      </c>
      <c r="CI12" s="127">
        <v>179</v>
      </c>
      <c r="CJ12" s="127">
        <f t="shared" si="26"/>
        <v>963</v>
      </c>
      <c r="CK12" s="127">
        <v>177</v>
      </c>
      <c r="CL12" s="127">
        <v>175</v>
      </c>
      <c r="CM12" s="127">
        <v>181</v>
      </c>
      <c r="CN12" s="127">
        <v>195</v>
      </c>
      <c r="CO12" s="127">
        <v>235</v>
      </c>
      <c r="CP12" s="127">
        <f t="shared" si="27"/>
        <v>865</v>
      </c>
      <c r="CQ12" s="127">
        <v>199</v>
      </c>
      <c r="CR12" s="127">
        <v>200</v>
      </c>
      <c r="CS12" s="127">
        <v>166</v>
      </c>
      <c r="CT12" s="127">
        <v>167</v>
      </c>
      <c r="CU12" s="127">
        <v>133</v>
      </c>
      <c r="CV12" s="127">
        <f t="shared" si="28"/>
        <v>546</v>
      </c>
      <c r="CW12" s="127">
        <v>129</v>
      </c>
      <c r="CX12" s="127">
        <v>141</v>
      </c>
      <c r="CY12" s="127">
        <v>114</v>
      </c>
      <c r="CZ12" s="127">
        <v>98</v>
      </c>
      <c r="DA12" s="127">
        <v>64</v>
      </c>
      <c r="DB12" s="127">
        <f t="shared" si="29"/>
        <v>196</v>
      </c>
      <c r="DC12" s="127">
        <v>52</v>
      </c>
      <c r="DD12" s="127">
        <v>53</v>
      </c>
      <c r="DE12" s="127">
        <v>35</v>
      </c>
      <c r="DF12" s="127">
        <v>31</v>
      </c>
      <c r="DG12" s="127">
        <v>25</v>
      </c>
      <c r="DH12" s="127">
        <f t="shared" si="30"/>
        <v>66</v>
      </c>
      <c r="DI12" s="127">
        <v>26</v>
      </c>
      <c r="DJ12" s="127">
        <v>16</v>
      </c>
      <c r="DK12" s="127">
        <v>12</v>
      </c>
      <c r="DL12" s="127">
        <v>6</v>
      </c>
      <c r="DM12" s="127">
        <v>6</v>
      </c>
      <c r="DN12" s="127">
        <f t="shared" si="31"/>
        <v>14</v>
      </c>
      <c r="DO12" s="127">
        <v>5</v>
      </c>
      <c r="DP12" s="127">
        <v>3</v>
      </c>
      <c r="DQ12" s="127">
        <v>2</v>
      </c>
      <c r="DR12" s="127">
        <v>3</v>
      </c>
      <c r="DS12" s="127">
        <v>1</v>
      </c>
      <c r="DT12" s="125">
        <v>2</v>
      </c>
    </row>
    <row r="13" spans="1:124" s="122" customFormat="1" ht="14.25" customHeight="1">
      <c r="A13" s="129"/>
      <c r="B13" s="116" t="s">
        <v>13</v>
      </c>
      <c r="C13" s="124">
        <v>34442</v>
      </c>
      <c r="D13" s="130">
        <f t="shared" si="12"/>
        <v>1814</v>
      </c>
      <c r="E13" s="131">
        <v>282</v>
      </c>
      <c r="F13" s="132">
        <v>342</v>
      </c>
      <c r="G13" s="132">
        <v>351</v>
      </c>
      <c r="H13" s="132">
        <v>431</v>
      </c>
      <c r="I13" s="133">
        <v>408</v>
      </c>
      <c r="J13" s="130">
        <f t="shared" si="13"/>
        <v>2175</v>
      </c>
      <c r="K13" s="131">
        <v>371</v>
      </c>
      <c r="L13" s="132">
        <v>452</v>
      </c>
      <c r="M13" s="132">
        <v>467</v>
      </c>
      <c r="N13" s="132">
        <v>468</v>
      </c>
      <c r="O13" s="132">
        <v>417</v>
      </c>
      <c r="P13" s="127">
        <f t="shared" si="14"/>
        <v>2149</v>
      </c>
      <c r="Q13" s="132">
        <v>464</v>
      </c>
      <c r="R13" s="132">
        <v>418</v>
      </c>
      <c r="S13" s="132">
        <v>383</v>
      </c>
      <c r="T13" s="132">
        <v>413</v>
      </c>
      <c r="U13" s="132">
        <v>471</v>
      </c>
      <c r="V13" s="127">
        <f t="shared" si="15"/>
        <v>2496</v>
      </c>
      <c r="W13" s="132">
        <v>500</v>
      </c>
      <c r="X13" s="132">
        <v>487</v>
      </c>
      <c r="Y13" s="132">
        <v>467</v>
      </c>
      <c r="Z13" s="132">
        <v>471</v>
      </c>
      <c r="AA13" s="132">
        <v>571</v>
      </c>
      <c r="AB13" s="127">
        <f>SUM(AC13:AG13)</f>
        <v>3161</v>
      </c>
      <c r="AC13" s="132">
        <v>556</v>
      </c>
      <c r="AD13" s="132">
        <v>617</v>
      </c>
      <c r="AE13" s="132">
        <v>621</v>
      </c>
      <c r="AF13" s="132">
        <v>666</v>
      </c>
      <c r="AG13" s="132">
        <v>701</v>
      </c>
      <c r="AH13" s="127">
        <f t="shared" si="17"/>
        <v>3026</v>
      </c>
      <c r="AI13" s="132">
        <v>649</v>
      </c>
      <c r="AJ13" s="132">
        <v>560</v>
      </c>
      <c r="AK13" s="132">
        <v>646</v>
      </c>
      <c r="AL13" s="132">
        <v>618</v>
      </c>
      <c r="AM13" s="132">
        <v>553</v>
      </c>
      <c r="AN13" s="127">
        <f t="shared" si="18"/>
        <v>2744</v>
      </c>
      <c r="AO13" s="132">
        <v>503</v>
      </c>
      <c r="AP13" s="132">
        <v>553</v>
      </c>
      <c r="AQ13" s="132">
        <v>583</v>
      </c>
      <c r="AR13" s="132">
        <v>556</v>
      </c>
      <c r="AS13" s="132">
        <v>549</v>
      </c>
      <c r="AT13" s="127">
        <f t="shared" si="19"/>
        <v>2704</v>
      </c>
      <c r="AU13" s="132">
        <v>540</v>
      </c>
      <c r="AV13" s="132">
        <v>523</v>
      </c>
      <c r="AW13" s="132">
        <v>544</v>
      </c>
      <c r="AX13" s="132">
        <v>550</v>
      </c>
      <c r="AY13" s="132">
        <v>547</v>
      </c>
      <c r="AZ13" s="127">
        <f t="shared" si="20"/>
        <v>2853</v>
      </c>
      <c r="BA13" s="132">
        <v>545</v>
      </c>
      <c r="BB13" s="132">
        <v>563</v>
      </c>
      <c r="BC13" s="132">
        <v>570</v>
      </c>
      <c r="BD13" s="132">
        <v>581</v>
      </c>
      <c r="BE13" s="132">
        <v>594</v>
      </c>
      <c r="BF13" s="127">
        <f t="shared" si="21"/>
        <v>2666</v>
      </c>
      <c r="BG13" s="132">
        <v>564</v>
      </c>
      <c r="BH13" s="132">
        <v>512</v>
      </c>
      <c r="BI13" s="132">
        <v>507</v>
      </c>
      <c r="BJ13" s="132">
        <v>568</v>
      </c>
      <c r="BK13" s="132">
        <v>515</v>
      </c>
      <c r="BL13" s="127">
        <f t="shared" si="22"/>
        <v>2414</v>
      </c>
      <c r="BM13" s="132">
        <v>562</v>
      </c>
      <c r="BN13" s="132">
        <v>518</v>
      </c>
      <c r="BO13" s="132">
        <v>504</v>
      </c>
      <c r="BP13" s="132">
        <v>467</v>
      </c>
      <c r="BQ13" s="132">
        <v>363</v>
      </c>
      <c r="BR13" s="127">
        <f t="shared" si="23"/>
        <v>1413</v>
      </c>
      <c r="BS13" s="132">
        <v>383</v>
      </c>
      <c r="BT13" s="132">
        <v>332</v>
      </c>
      <c r="BU13" s="132">
        <v>277</v>
      </c>
      <c r="BV13" s="132">
        <v>197</v>
      </c>
      <c r="BW13" s="132">
        <v>224</v>
      </c>
      <c r="BX13" s="127">
        <f t="shared" si="24"/>
        <v>1375</v>
      </c>
      <c r="BY13" s="132">
        <v>276</v>
      </c>
      <c r="BZ13" s="132">
        <v>285</v>
      </c>
      <c r="CA13" s="132">
        <v>274</v>
      </c>
      <c r="CB13" s="132">
        <v>288</v>
      </c>
      <c r="CC13" s="132">
        <v>252</v>
      </c>
      <c r="CD13" s="127">
        <f t="shared" si="25"/>
        <v>1143</v>
      </c>
      <c r="CE13" s="132">
        <v>238</v>
      </c>
      <c r="CF13" s="132">
        <v>245</v>
      </c>
      <c r="CG13" s="132">
        <v>225</v>
      </c>
      <c r="CH13" s="132">
        <v>210</v>
      </c>
      <c r="CI13" s="132">
        <v>225</v>
      </c>
      <c r="CJ13" s="127">
        <f t="shared" si="26"/>
        <v>977</v>
      </c>
      <c r="CK13" s="132">
        <v>208</v>
      </c>
      <c r="CL13" s="132">
        <v>205</v>
      </c>
      <c r="CM13" s="132">
        <v>187</v>
      </c>
      <c r="CN13" s="132">
        <v>199</v>
      </c>
      <c r="CO13" s="132">
        <v>178</v>
      </c>
      <c r="CP13" s="127">
        <f t="shared" si="27"/>
        <v>654</v>
      </c>
      <c r="CQ13" s="132">
        <v>170</v>
      </c>
      <c r="CR13" s="132">
        <v>131</v>
      </c>
      <c r="CS13" s="132">
        <v>131</v>
      </c>
      <c r="CT13" s="132">
        <v>116</v>
      </c>
      <c r="CU13" s="132">
        <v>106</v>
      </c>
      <c r="CV13" s="127">
        <f t="shared" si="28"/>
        <v>418</v>
      </c>
      <c r="CW13" s="132">
        <v>106</v>
      </c>
      <c r="CX13" s="132">
        <v>101</v>
      </c>
      <c r="CY13" s="132">
        <v>94</v>
      </c>
      <c r="CZ13" s="132">
        <v>66</v>
      </c>
      <c r="DA13" s="132">
        <v>51</v>
      </c>
      <c r="DB13" s="127">
        <f t="shared" si="29"/>
        <v>166</v>
      </c>
      <c r="DC13" s="132">
        <v>39</v>
      </c>
      <c r="DD13" s="132">
        <v>40</v>
      </c>
      <c r="DE13" s="132">
        <v>31</v>
      </c>
      <c r="DF13" s="132">
        <v>27</v>
      </c>
      <c r="DG13" s="132">
        <v>29</v>
      </c>
      <c r="DH13" s="127">
        <f t="shared" si="30"/>
        <v>71</v>
      </c>
      <c r="DI13" s="132">
        <v>22</v>
      </c>
      <c r="DJ13" s="132">
        <v>21</v>
      </c>
      <c r="DK13" s="132">
        <v>13</v>
      </c>
      <c r="DL13" s="132">
        <v>10</v>
      </c>
      <c r="DM13" s="132">
        <v>5</v>
      </c>
      <c r="DN13" s="127">
        <f t="shared" si="31"/>
        <v>21</v>
      </c>
      <c r="DO13" s="132">
        <v>11</v>
      </c>
      <c r="DP13" s="132">
        <v>4</v>
      </c>
      <c r="DQ13" s="132">
        <v>5</v>
      </c>
      <c r="DR13" s="132">
        <v>0</v>
      </c>
      <c r="DS13" s="132">
        <v>1</v>
      </c>
      <c r="DT13" s="130">
        <v>2</v>
      </c>
    </row>
    <row r="14" spans="1:124" s="102" customFormat="1" ht="14.25" customHeight="1">
      <c r="A14" s="95"/>
      <c r="B14" s="104" t="s">
        <v>11</v>
      </c>
      <c r="C14" s="134">
        <f>SUM(C15:C16)</f>
        <v>116233</v>
      </c>
      <c r="D14" s="98">
        <f t="shared" si="12"/>
        <v>5877</v>
      </c>
      <c r="E14" s="99">
        <f>SUM(E15:E16)</f>
        <v>844</v>
      </c>
      <c r="F14" s="98">
        <f aca="true" t="shared" si="35" ref="F14:BQ14">SUM(F15:F16)</f>
        <v>1055</v>
      </c>
      <c r="G14" s="98">
        <f t="shared" si="35"/>
        <v>1095</v>
      </c>
      <c r="H14" s="98">
        <f t="shared" si="35"/>
        <v>1416</v>
      </c>
      <c r="I14" s="100">
        <f t="shared" si="35"/>
        <v>1467</v>
      </c>
      <c r="J14" s="98">
        <f t="shared" si="35"/>
        <v>8791</v>
      </c>
      <c r="K14" s="99">
        <f t="shared" si="35"/>
        <v>1504</v>
      </c>
      <c r="L14" s="98">
        <f t="shared" si="35"/>
        <v>1747</v>
      </c>
      <c r="M14" s="98">
        <f t="shared" si="35"/>
        <v>1856</v>
      </c>
      <c r="N14" s="98">
        <f t="shared" si="35"/>
        <v>1820</v>
      </c>
      <c r="O14" s="98">
        <f t="shared" si="35"/>
        <v>1864</v>
      </c>
      <c r="P14" s="98">
        <f t="shared" si="35"/>
        <v>10650</v>
      </c>
      <c r="Q14" s="98">
        <f t="shared" si="35"/>
        <v>2056</v>
      </c>
      <c r="R14" s="98">
        <f t="shared" si="35"/>
        <v>2163</v>
      </c>
      <c r="S14" s="98">
        <f t="shared" si="35"/>
        <v>2355</v>
      </c>
      <c r="T14" s="98">
        <f t="shared" si="35"/>
        <v>2082</v>
      </c>
      <c r="U14" s="98">
        <f t="shared" si="35"/>
        <v>1994</v>
      </c>
      <c r="V14" s="98">
        <f t="shared" si="35"/>
        <v>8345</v>
      </c>
      <c r="W14" s="98">
        <f t="shared" si="35"/>
        <v>1792</v>
      </c>
      <c r="X14" s="98">
        <f t="shared" si="35"/>
        <v>1669</v>
      </c>
      <c r="Y14" s="98">
        <f t="shared" si="35"/>
        <v>1538</v>
      </c>
      <c r="Z14" s="98">
        <f t="shared" si="35"/>
        <v>1635</v>
      </c>
      <c r="AA14" s="98">
        <f t="shared" si="35"/>
        <v>1711</v>
      </c>
      <c r="AB14" s="98">
        <f t="shared" si="35"/>
        <v>8964</v>
      </c>
      <c r="AC14" s="98">
        <f t="shared" si="35"/>
        <v>1677</v>
      </c>
      <c r="AD14" s="98">
        <f t="shared" si="35"/>
        <v>1794</v>
      </c>
      <c r="AE14" s="98">
        <f t="shared" si="35"/>
        <v>1791</v>
      </c>
      <c r="AF14" s="98">
        <f t="shared" si="35"/>
        <v>1901</v>
      </c>
      <c r="AG14" s="98">
        <f t="shared" si="35"/>
        <v>1801</v>
      </c>
      <c r="AH14" s="98">
        <f t="shared" si="35"/>
        <v>8552</v>
      </c>
      <c r="AI14" s="98">
        <f t="shared" si="35"/>
        <v>1840</v>
      </c>
      <c r="AJ14" s="98">
        <f t="shared" si="35"/>
        <v>1669</v>
      </c>
      <c r="AK14" s="98">
        <f t="shared" si="35"/>
        <v>1833</v>
      </c>
      <c r="AL14" s="98">
        <f t="shared" si="35"/>
        <v>1620</v>
      </c>
      <c r="AM14" s="98">
        <f t="shared" si="35"/>
        <v>1590</v>
      </c>
      <c r="AN14" s="98">
        <f t="shared" si="35"/>
        <v>8961</v>
      </c>
      <c r="AO14" s="98">
        <f t="shared" si="35"/>
        <v>1672</v>
      </c>
      <c r="AP14" s="98">
        <f t="shared" si="35"/>
        <v>1685</v>
      </c>
      <c r="AQ14" s="98">
        <f t="shared" si="35"/>
        <v>1729</v>
      </c>
      <c r="AR14" s="98">
        <f t="shared" si="35"/>
        <v>1903</v>
      </c>
      <c r="AS14" s="98">
        <f t="shared" si="35"/>
        <v>1972</v>
      </c>
      <c r="AT14" s="98">
        <f t="shared" si="35"/>
        <v>10242</v>
      </c>
      <c r="AU14" s="98">
        <f t="shared" si="35"/>
        <v>1960</v>
      </c>
      <c r="AV14" s="98">
        <f t="shared" si="35"/>
        <v>2004</v>
      </c>
      <c r="AW14" s="98">
        <f t="shared" si="35"/>
        <v>2077</v>
      </c>
      <c r="AX14" s="98">
        <f t="shared" si="35"/>
        <v>2049</v>
      </c>
      <c r="AY14" s="98">
        <f t="shared" si="35"/>
        <v>2152</v>
      </c>
      <c r="AZ14" s="98">
        <f t="shared" si="35"/>
        <v>10314</v>
      </c>
      <c r="BA14" s="98">
        <f t="shared" si="35"/>
        <v>2095</v>
      </c>
      <c r="BB14" s="98">
        <f t="shared" si="35"/>
        <v>2126</v>
      </c>
      <c r="BC14" s="98">
        <f t="shared" si="35"/>
        <v>2055</v>
      </c>
      <c r="BD14" s="98">
        <f t="shared" si="35"/>
        <v>2059</v>
      </c>
      <c r="BE14" s="98">
        <f t="shared" si="35"/>
        <v>1979</v>
      </c>
      <c r="BF14" s="98">
        <f t="shared" si="35"/>
        <v>9446</v>
      </c>
      <c r="BG14" s="98">
        <f t="shared" si="35"/>
        <v>1998</v>
      </c>
      <c r="BH14" s="98">
        <f t="shared" si="35"/>
        <v>1894</v>
      </c>
      <c r="BI14" s="98">
        <f t="shared" si="35"/>
        <v>1799</v>
      </c>
      <c r="BJ14" s="98">
        <f t="shared" si="35"/>
        <v>1849</v>
      </c>
      <c r="BK14" s="98">
        <f t="shared" si="35"/>
        <v>1906</v>
      </c>
      <c r="BL14" s="98">
        <f t="shared" si="35"/>
        <v>7988</v>
      </c>
      <c r="BM14" s="98">
        <f t="shared" si="35"/>
        <v>1734</v>
      </c>
      <c r="BN14" s="98">
        <f t="shared" si="35"/>
        <v>1608</v>
      </c>
      <c r="BO14" s="98">
        <f t="shared" si="35"/>
        <v>1647</v>
      </c>
      <c r="BP14" s="98">
        <f t="shared" si="35"/>
        <v>1620</v>
      </c>
      <c r="BQ14" s="98">
        <f t="shared" si="35"/>
        <v>1379</v>
      </c>
      <c r="BR14" s="98">
        <f aca="true" t="shared" si="36" ref="BR14:DT14">SUM(BR15:BR16)</f>
        <v>4750</v>
      </c>
      <c r="BS14" s="98">
        <f t="shared" si="36"/>
        <v>1260</v>
      </c>
      <c r="BT14" s="98">
        <f t="shared" si="36"/>
        <v>1087</v>
      </c>
      <c r="BU14" s="98">
        <f t="shared" si="36"/>
        <v>985</v>
      </c>
      <c r="BV14" s="98">
        <f t="shared" si="36"/>
        <v>683</v>
      </c>
      <c r="BW14" s="98">
        <f t="shared" si="36"/>
        <v>735</v>
      </c>
      <c r="BX14" s="98">
        <f t="shared" si="36"/>
        <v>4008</v>
      </c>
      <c r="BY14" s="98">
        <f t="shared" si="36"/>
        <v>821</v>
      </c>
      <c r="BZ14" s="98">
        <f t="shared" si="36"/>
        <v>784</v>
      </c>
      <c r="CA14" s="98">
        <f t="shared" si="36"/>
        <v>853</v>
      </c>
      <c r="CB14" s="98">
        <f t="shared" si="36"/>
        <v>762</v>
      </c>
      <c r="CC14" s="98">
        <f t="shared" si="36"/>
        <v>788</v>
      </c>
      <c r="CD14" s="98">
        <f t="shared" si="36"/>
        <v>3247</v>
      </c>
      <c r="CE14" s="98">
        <f t="shared" si="36"/>
        <v>698</v>
      </c>
      <c r="CF14" s="98">
        <f t="shared" si="36"/>
        <v>721</v>
      </c>
      <c r="CG14" s="98">
        <f t="shared" si="36"/>
        <v>677</v>
      </c>
      <c r="CH14" s="98">
        <f t="shared" si="36"/>
        <v>566</v>
      </c>
      <c r="CI14" s="98">
        <f t="shared" si="36"/>
        <v>585</v>
      </c>
      <c r="CJ14" s="98">
        <f t="shared" si="36"/>
        <v>2476</v>
      </c>
      <c r="CK14" s="98">
        <f t="shared" si="36"/>
        <v>538</v>
      </c>
      <c r="CL14" s="98">
        <f t="shared" si="36"/>
        <v>513</v>
      </c>
      <c r="CM14" s="98">
        <f t="shared" si="36"/>
        <v>497</v>
      </c>
      <c r="CN14" s="98">
        <f t="shared" si="36"/>
        <v>482</v>
      </c>
      <c r="CO14" s="98">
        <f t="shared" si="36"/>
        <v>446</v>
      </c>
      <c r="CP14" s="98">
        <f t="shared" si="36"/>
        <v>1875</v>
      </c>
      <c r="CQ14" s="98">
        <f t="shared" si="36"/>
        <v>415</v>
      </c>
      <c r="CR14" s="98">
        <f t="shared" si="36"/>
        <v>397</v>
      </c>
      <c r="CS14" s="98">
        <f t="shared" si="36"/>
        <v>376</v>
      </c>
      <c r="CT14" s="98">
        <f t="shared" si="36"/>
        <v>379</v>
      </c>
      <c r="CU14" s="98">
        <f t="shared" si="36"/>
        <v>308</v>
      </c>
      <c r="CV14" s="98">
        <f t="shared" si="36"/>
        <v>1131</v>
      </c>
      <c r="CW14" s="98">
        <f t="shared" si="36"/>
        <v>279</v>
      </c>
      <c r="CX14" s="98">
        <f t="shared" si="36"/>
        <v>247</v>
      </c>
      <c r="CY14" s="98">
        <f t="shared" si="36"/>
        <v>218</v>
      </c>
      <c r="CZ14" s="98">
        <f t="shared" si="36"/>
        <v>218</v>
      </c>
      <c r="DA14" s="98">
        <f t="shared" si="36"/>
        <v>169</v>
      </c>
      <c r="DB14" s="98">
        <f t="shared" si="36"/>
        <v>424</v>
      </c>
      <c r="DC14" s="98">
        <f t="shared" si="36"/>
        <v>118</v>
      </c>
      <c r="DD14" s="98">
        <f t="shared" si="36"/>
        <v>93</v>
      </c>
      <c r="DE14" s="98">
        <f t="shared" si="36"/>
        <v>90</v>
      </c>
      <c r="DF14" s="98">
        <f t="shared" si="36"/>
        <v>62</v>
      </c>
      <c r="DG14" s="98">
        <f t="shared" si="36"/>
        <v>61</v>
      </c>
      <c r="DH14" s="98">
        <f t="shared" si="36"/>
        <v>147</v>
      </c>
      <c r="DI14" s="98">
        <f t="shared" si="36"/>
        <v>39</v>
      </c>
      <c r="DJ14" s="98">
        <f t="shared" si="36"/>
        <v>45</v>
      </c>
      <c r="DK14" s="98">
        <f t="shared" si="36"/>
        <v>25</v>
      </c>
      <c r="DL14" s="98">
        <f t="shared" si="36"/>
        <v>26</v>
      </c>
      <c r="DM14" s="98">
        <f t="shared" si="36"/>
        <v>12</v>
      </c>
      <c r="DN14" s="98">
        <f t="shared" si="36"/>
        <v>42</v>
      </c>
      <c r="DO14" s="98">
        <f t="shared" si="36"/>
        <v>14</v>
      </c>
      <c r="DP14" s="98">
        <f t="shared" si="36"/>
        <v>14</v>
      </c>
      <c r="DQ14" s="98">
        <f t="shared" si="36"/>
        <v>3</v>
      </c>
      <c r="DR14" s="98">
        <f t="shared" si="36"/>
        <v>8</v>
      </c>
      <c r="DS14" s="98">
        <f t="shared" si="36"/>
        <v>3</v>
      </c>
      <c r="DT14" s="98">
        <f t="shared" si="36"/>
        <v>3</v>
      </c>
    </row>
    <row r="15" spans="1:124" s="102" customFormat="1" ht="14.25" customHeight="1">
      <c r="A15" s="103" t="s">
        <v>17</v>
      </c>
      <c r="B15" s="104" t="s">
        <v>12</v>
      </c>
      <c r="C15" s="134">
        <f>D15+J15+P15+V15+AB15+AH15+AN15+AT15+AZ15+BF15+BL15+BR15+BX15+CD15+CJ15+CP15+CV15+DB15+DH15+DN15+DT15</f>
        <v>56406</v>
      </c>
      <c r="D15" s="106">
        <f t="shared" si="12"/>
        <v>3091</v>
      </c>
      <c r="E15" s="135">
        <v>436</v>
      </c>
      <c r="F15" s="106">
        <v>526</v>
      </c>
      <c r="G15" s="106">
        <v>600</v>
      </c>
      <c r="H15" s="106">
        <v>759</v>
      </c>
      <c r="I15" s="136">
        <v>770</v>
      </c>
      <c r="J15" s="106">
        <f>SUM(K15:O15)</f>
        <v>4607</v>
      </c>
      <c r="K15" s="135">
        <v>775</v>
      </c>
      <c r="L15" s="106">
        <v>911</v>
      </c>
      <c r="M15" s="106">
        <v>987</v>
      </c>
      <c r="N15" s="106">
        <v>937</v>
      </c>
      <c r="O15" s="106">
        <v>997</v>
      </c>
      <c r="P15" s="137">
        <f>SUM(Q15:U15)</f>
        <v>5548</v>
      </c>
      <c r="Q15" s="106">
        <v>1089</v>
      </c>
      <c r="R15" s="106">
        <v>1129</v>
      </c>
      <c r="S15" s="106">
        <v>1213</v>
      </c>
      <c r="T15" s="106">
        <v>1074</v>
      </c>
      <c r="U15" s="106">
        <v>1043</v>
      </c>
      <c r="V15" s="137">
        <f>SUM(W15:AA15)</f>
        <v>4281</v>
      </c>
      <c r="W15" s="106">
        <v>945</v>
      </c>
      <c r="X15" s="106">
        <v>865</v>
      </c>
      <c r="Y15" s="106">
        <v>796</v>
      </c>
      <c r="Z15" s="106">
        <v>821</v>
      </c>
      <c r="AA15" s="106">
        <v>854</v>
      </c>
      <c r="AB15" s="137">
        <f>SUM(AC15:AG15)</f>
        <v>4483</v>
      </c>
      <c r="AC15" s="106">
        <v>812</v>
      </c>
      <c r="AD15" s="106">
        <v>915</v>
      </c>
      <c r="AE15" s="106">
        <v>894</v>
      </c>
      <c r="AF15" s="106">
        <v>925</v>
      </c>
      <c r="AG15" s="106">
        <v>937</v>
      </c>
      <c r="AH15" s="137">
        <f>SUM(AI15:AM15)</f>
        <v>4196</v>
      </c>
      <c r="AI15" s="106">
        <v>931</v>
      </c>
      <c r="AJ15" s="106">
        <v>821</v>
      </c>
      <c r="AK15" s="106">
        <v>892</v>
      </c>
      <c r="AL15" s="106">
        <v>781</v>
      </c>
      <c r="AM15" s="106">
        <v>771</v>
      </c>
      <c r="AN15" s="137">
        <f>SUM(AO15:AS15)</f>
        <v>4001</v>
      </c>
      <c r="AO15" s="106">
        <v>775</v>
      </c>
      <c r="AP15" s="106">
        <v>741</v>
      </c>
      <c r="AQ15" s="106">
        <v>749</v>
      </c>
      <c r="AR15" s="106">
        <v>857</v>
      </c>
      <c r="AS15" s="106">
        <v>879</v>
      </c>
      <c r="AT15" s="137">
        <f>SUM(AU15:AY15)</f>
        <v>4511</v>
      </c>
      <c r="AU15" s="106">
        <v>852</v>
      </c>
      <c r="AV15" s="106">
        <v>872</v>
      </c>
      <c r="AW15" s="106">
        <v>963</v>
      </c>
      <c r="AX15" s="106">
        <v>910</v>
      </c>
      <c r="AY15" s="106">
        <v>914</v>
      </c>
      <c r="AZ15" s="137">
        <f>SUM(BA15:BE15)</f>
        <v>4720</v>
      </c>
      <c r="BA15" s="106">
        <v>933</v>
      </c>
      <c r="BB15" s="106">
        <v>948</v>
      </c>
      <c r="BC15" s="106">
        <v>952</v>
      </c>
      <c r="BD15" s="106">
        <v>969</v>
      </c>
      <c r="BE15" s="106">
        <v>918</v>
      </c>
      <c r="BF15" s="137">
        <f>SUM(BG15:BK15)</f>
        <v>4411</v>
      </c>
      <c r="BG15" s="106">
        <v>875</v>
      </c>
      <c r="BH15" s="106">
        <v>935</v>
      </c>
      <c r="BI15" s="106">
        <v>820</v>
      </c>
      <c r="BJ15" s="106">
        <v>850</v>
      </c>
      <c r="BK15" s="106">
        <v>931</v>
      </c>
      <c r="BL15" s="137">
        <f>SUM(BM15:BQ15)</f>
        <v>3887</v>
      </c>
      <c r="BM15" s="106">
        <v>842</v>
      </c>
      <c r="BN15" s="106">
        <v>766</v>
      </c>
      <c r="BO15" s="106">
        <v>770</v>
      </c>
      <c r="BP15" s="106">
        <v>791</v>
      </c>
      <c r="BQ15" s="106">
        <v>718</v>
      </c>
      <c r="BR15" s="137">
        <f>SUM(BS15:BW15)</f>
        <v>2337</v>
      </c>
      <c r="BS15" s="106">
        <v>636</v>
      </c>
      <c r="BT15" s="106">
        <v>539</v>
      </c>
      <c r="BU15" s="106">
        <v>497</v>
      </c>
      <c r="BV15" s="106">
        <v>326</v>
      </c>
      <c r="BW15" s="106">
        <v>339</v>
      </c>
      <c r="BX15" s="137">
        <f>SUM(BY15:CC15)</f>
        <v>1876</v>
      </c>
      <c r="BY15" s="106">
        <v>364</v>
      </c>
      <c r="BZ15" s="106">
        <v>391</v>
      </c>
      <c r="CA15" s="106">
        <v>406</v>
      </c>
      <c r="CB15" s="106">
        <v>369</v>
      </c>
      <c r="CC15" s="106">
        <v>346</v>
      </c>
      <c r="CD15" s="137">
        <f>SUM(CE15:CI15)</f>
        <v>1472</v>
      </c>
      <c r="CE15" s="106">
        <v>344</v>
      </c>
      <c r="CF15" s="106">
        <v>323</v>
      </c>
      <c r="CG15" s="106">
        <v>299</v>
      </c>
      <c r="CH15" s="106">
        <v>259</v>
      </c>
      <c r="CI15" s="106">
        <v>247</v>
      </c>
      <c r="CJ15" s="137">
        <f>SUM(CK15:CO15)</f>
        <v>1189</v>
      </c>
      <c r="CK15" s="106">
        <v>257</v>
      </c>
      <c r="CL15" s="106">
        <v>250</v>
      </c>
      <c r="CM15" s="106">
        <v>229</v>
      </c>
      <c r="CN15" s="106">
        <v>235</v>
      </c>
      <c r="CO15" s="106">
        <v>218</v>
      </c>
      <c r="CP15" s="137">
        <f>SUM(CQ15:CU15)</f>
        <v>940</v>
      </c>
      <c r="CQ15" s="106">
        <v>204</v>
      </c>
      <c r="CR15" s="106">
        <v>192</v>
      </c>
      <c r="CS15" s="106">
        <v>190</v>
      </c>
      <c r="CT15" s="106">
        <v>188</v>
      </c>
      <c r="CU15" s="106">
        <v>166</v>
      </c>
      <c r="CV15" s="137">
        <f>SUM(CW15:DA15)</f>
        <v>567</v>
      </c>
      <c r="CW15" s="106">
        <v>148</v>
      </c>
      <c r="CX15" s="106">
        <v>130</v>
      </c>
      <c r="CY15" s="106">
        <v>102</v>
      </c>
      <c r="CZ15" s="106">
        <v>114</v>
      </c>
      <c r="DA15" s="106">
        <v>73</v>
      </c>
      <c r="DB15" s="137">
        <f>SUM(DC15:DG15)</f>
        <v>207</v>
      </c>
      <c r="DC15" s="106">
        <v>62</v>
      </c>
      <c r="DD15" s="106">
        <v>45</v>
      </c>
      <c r="DE15" s="106">
        <v>37</v>
      </c>
      <c r="DF15" s="106">
        <v>31</v>
      </c>
      <c r="DG15" s="106">
        <v>32</v>
      </c>
      <c r="DH15" s="137">
        <f>SUM(DI15:DM15)</f>
        <v>60</v>
      </c>
      <c r="DI15" s="106">
        <v>14</v>
      </c>
      <c r="DJ15" s="106">
        <v>17</v>
      </c>
      <c r="DK15" s="106">
        <v>12</v>
      </c>
      <c r="DL15" s="106">
        <v>10</v>
      </c>
      <c r="DM15" s="106">
        <v>7</v>
      </c>
      <c r="DN15" s="137">
        <f>SUM(DO15:DS15)</f>
        <v>20</v>
      </c>
      <c r="DO15" s="106">
        <v>7</v>
      </c>
      <c r="DP15" s="106">
        <v>7</v>
      </c>
      <c r="DQ15" s="106">
        <v>1</v>
      </c>
      <c r="DR15" s="106">
        <v>3</v>
      </c>
      <c r="DS15" s="106">
        <v>2</v>
      </c>
      <c r="DT15" s="106">
        <v>2</v>
      </c>
    </row>
    <row r="16" spans="1:124" s="102" customFormat="1" ht="14.25" customHeight="1">
      <c r="A16" s="110"/>
      <c r="B16" s="104" t="s">
        <v>13</v>
      </c>
      <c r="C16" s="134">
        <f>D16+J16+P16+V16+AB16+AH16+AN16+AT16+AZ16+BF16+BL16+BR16+BX16+CD16+CJ16+CP16+CV16+DB16+DH16+DN16+DT16</f>
        <v>59827</v>
      </c>
      <c r="D16" s="111">
        <f t="shared" si="12"/>
        <v>2786</v>
      </c>
      <c r="E16" s="138">
        <v>408</v>
      </c>
      <c r="F16" s="111">
        <v>529</v>
      </c>
      <c r="G16" s="111">
        <v>495</v>
      </c>
      <c r="H16" s="111">
        <v>657</v>
      </c>
      <c r="I16" s="139">
        <v>697</v>
      </c>
      <c r="J16" s="111">
        <f>SUM(K16:O16)</f>
        <v>4184</v>
      </c>
      <c r="K16" s="138">
        <v>729</v>
      </c>
      <c r="L16" s="111">
        <v>836</v>
      </c>
      <c r="M16" s="111">
        <v>869</v>
      </c>
      <c r="N16" s="111">
        <v>883</v>
      </c>
      <c r="O16" s="111">
        <v>867</v>
      </c>
      <c r="P16" s="140">
        <f>SUM(Q16:U16)</f>
        <v>5102</v>
      </c>
      <c r="Q16" s="111">
        <v>967</v>
      </c>
      <c r="R16" s="111">
        <v>1034</v>
      </c>
      <c r="S16" s="111">
        <v>1142</v>
      </c>
      <c r="T16" s="111">
        <v>1008</v>
      </c>
      <c r="U16" s="111">
        <v>951</v>
      </c>
      <c r="V16" s="140">
        <f>SUM(W16:AA16)</f>
        <v>4064</v>
      </c>
      <c r="W16" s="111">
        <v>847</v>
      </c>
      <c r="X16" s="111">
        <v>804</v>
      </c>
      <c r="Y16" s="111">
        <v>742</v>
      </c>
      <c r="Z16" s="111">
        <v>814</v>
      </c>
      <c r="AA16" s="111">
        <v>857</v>
      </c>
      <c r="AB16" s="140">
        <f>SUM(AC16:AG16)</f>
        <v>4481</v>
      </c>
      <c r="AC16" s="111">
        <v>865</v>
      </c>
      <c r="AD16" s="111">
        <v>879</v>
      </c>
      <c r="AE16" s="111">
        <v>897</v>
      </c>
      <c r="AF16" s="111">
        <v>976</v>
      </c>
      <c r="AG16" s="111">
        <v>864</v>
      </c>
      <c r="AH16" s="140">
        <f>SUM(AI16:AM16)</f>
        <v>4356</v>
      </c>
      <c r="AI16" s="111">
        <v>909</v>
      </c>
      <c r="AJ16" s="111">
        <v>848</v>
      </c>
      <c r="AK16" s="111">
        <v>941</v>
      </c>
      <c r="AL16" s="111">
        <v>839</v>
      </c>
      <c r="AM16" s="111">
        <v>819</v>
      </c>
      <c r="AN16" s="140">
        <f>SUM(AO16:AS16)</f>
        <v>4960</v>
      </c>
      <c r="AO16" s="111">
        <v>897</v>
      </c>
      <c r="AP16" s="111">
        <v>944</v>
      </c>
      <c r="AQ16" s="111">
        <v>980</v>
      </c>
      <c r="AR16" s="111">
        <v>1046</v>
      </c>
      <c r="AS16" s="111">
        <v>1093</v>
      </c>
      <c r="AT16" s="140">
        <f>SUM(AU16:AY16)</f>
        <v>5731</v>
      </c>
      <c r="AU16" s="111">
        <v>1108</v>
      </c>
      <c r="AV16" s="111">
        <v>1132</v>
      </c>
      <c r="AW16" s="111">
        <v>1114</v>
      </c>
      <c r="AX16" s="111">
        <v>1139</v>
      </c>
      <c r="AY16" s="111">
        <v>1238</v>
      </c>
      <c r="AZ16" s="140">
        <f>SUM(BA16:BE16)</f>
        <v>5594</v>
      </c>
      <c r="BA16" s="111">
        <v>1162</v>
      </c>
      <c r="BB16" s="111">
        <v>1178</v>
      </c>
      <c r="BC16" s="111">
        <v>1103</v>
      </c>
      <c r="BD16" s="111">
        <v>1090</v>
      </c>
      <c r="BE16" s="111">
        <v>1061</v>
      </c>
      <c r="BF16" s="140">
        <f>SUM(BG16:BK16)</f>
        <v>5035</v>
      </c>
      <c r="BG16" s="111">
        <v>1123</v>
      </c>
      <c r="BH16" s="111">
        <v>959</v>
      </c>
      <c r="BI16" s="111">
        <v>979</v>
      </c>
      <c r="BJ16" s="111">
        <v>999</v>
      </c>
      <c r="BK16" s="111">
        <v>975</v>
      </c>
      <c r="BL16" s="140">
        <f>SUM(BM16:BQ16)</f>
        <v>4101</v>
      </c>
      <c r="BM16" s="111">
        <v>892</v>
      </c>
      <c r="BN16" s="111">
        <v>842</v>
      </c>
      <c r="BO16" s="111">
        <v>877</v>
      </c>
      <c r="BP16" s="111">
        <v>829</v>
      </c>
      <c r="BQ16" s="111">
        <v>661</v>
      </c>
      <c r="BR16" s="140">
        <f>SUM(BS16:BW16)</f>
        <v>2413</v>
      </c>
      <c r="BS16" s="111">
        <v>624</v>
      </c>
      <c r="BT16" s="111">
        <v>548</v>
      </c>
      <c r="BU16" s="111">
        <v>488</v>
      </c>
      <c r="BV16" s="111">
        <v>357</v>
      </c>
      <c r="BW16" s="111">
        <v>396</v>
      </c>
      <c r="BX16" s="140">
        <f>SUM(BY16:CC16)</f>
        <v>2132</v>
      </c>
      <c r="BY16" s="111">
        <v>457</v>
      </c>
      <c r="BZ16" s="111">
        <v>393</v>
      </c>
      <c r="CA16" s="111">
        <v>447</v>
      </c>
      <c r="CB16" s="111">
        <v>393</v>
      </c>
      <c r="CC16" s="111">
        <v>442</v>
      </c>
      <c r="CD16" s="140">
        <f>SUM(CE16:CI16)</f>
        <v>1775</v>
      </c>
      <c r="CE16" s="111">
        <v>354</v>
      </c>
      <c r="CF16" s="111">
        <v>398</v>
      </c>
      <c r="CG16" s="111">
        <v>378</v>
      </c>
      <c r="CH16" s="111">
        <v>307</v>
      </c>
      <c r="CI16" s="111">
        <v>338</v>
      </c>
      <c r="CJ16" s="140">
        <f>SUM(CK16:CO16)</f>
        <v>1287</v>
      </c>
      <c r="CK16" s="111">
        <v>281</v>
      </c>
      <c r="CL16" s="111">
        <v>263</v>
      </c>
      <c r="CM16" s="111">
        <v>268</v>
      </c>
      <c r="CN16" s="111">
        <v>247</v>
      </c>
      <c r="CO16" s="111">
        <v>228</v>
      </c>
      <c r="CP16" s="140">
        <f>SUM(CQ16:CU16)</f>
        <v>935</v>
      </c>
      <c r="CQ16" s="111">
        <v>211</v>
      </c>
      <c r="CR16" s="111">
        <v>205</v>
      </c>
      <c r="CS16" s="111">
        <v>186</v>
      </c>
      <c r="CT16" s="111">
        <v>191</v>
      </c>
      <c r="CU16" s="111">
        <v>142</v>
      </c>
      <c r="CV16" s="140">
        <f>SUM(CW16:DA16)</f>
        <v>564</v>
      </c>
      <c r="CW16" s="111">
        <v>131</v>
      </c>
      <c r="CX16" s="111">
        <v>117</v>
      </c>
      <c r="CY16" s="111">
        <v>116</v>
      </c>
      <c r="CZ16" s="111">
        <v>104</v>
      </c>
      <c r="DA16" s="111">
        <v>96</v>
      </c>
      <c r="DB16" s="140">
        <f>SUM(DC16:DG16)</f>
        <v>217</v>
      </c>
      <c r="DC16" s="111">
        <v>56</v>
      </c>
      <c r="DD16" s="111">
        <v>48</v>
      </c>
      <c r="DE16" s="111">
        <v>53</v>
      </c>
      <c r="DF16" s="111">
        <v>31</v>
      </c>
      <c r="DG16" s="111">
        <v>29</v>
      </c>
      <c r="DH16" s="140">
        <f>SUM(DI16:DM16)</f>
        <v>87</v>
      </c>
      <c r="DI16" s="111">
        <v>25</v>
      </c>
      <c r="DJ16" s="111">
        <v>28</v>
      </c>
      <c r="DK16" s="111">
        <v>13</v>
      </c>
      <c r="DL16" s="111">
        <v>16</v>
      </c>
      <c r="DM16" s="111">
        <v>5</v>
      </c>
      <c r="DN16" s="140">
        <f>SUM(DO16:DS16)</f>
        <v>22</v>
      </c>
      <c r="DO16" s="111">
        <v>7</v>
      </c>
      <c r="DP16" s="111">
        <v>7</v>
      </c>
      <c r="DQ16" s="111">
        <v>2</v>
      </c>
      <c r="DR16" s="111">
        <v>5</v>
      </c>
      <c r="DS16" s="111">
        <v>1</v>
      </c>
      <c r="DT16" s="111">
        <v>1</v>
      </c>
    </row>
    <row r="17" spans="1:124" s="122" customFormat="1" ht="14.25" customHeight="1">
      <c r="A17" s="115"/>
      <c r="B17" s="116" t="s">
        <v>11</v>
      </c>
      <c r="C17" s="117">
        <v>105342</v>
      </c>
      <c r="D17" s="118">
        <f t="shared" si="12"/>
        <v>7199</v>
      </c>
      <c r="E17" s="119">
        <v>1034</v>
      </c>
      <c r="F17" s="118">
        <v>1323</v>
      </c>
      <c r="G17" s="118">
        <v>1371</v>
      </c>
      <c r="H17" s="118">
        <v>1698</v>
      </c>
      <c r="I17" s="120">
        <v>1773</v>
      </c>
      <c r="J17" s="118">
        <v>8524</v>
      </c>
      <c r="K17" s="119">
        <v>1655</v>
      </c>
      <c r="L17" s="118">
        <v>1679</v>
      </c>
      <c r="M17" s="118">
        <v>1853</v>
      </c>
      <c r="N17" s="118">
        <v>1733</v>
      </c>
      <c r="O17" s="118">
        <v>1604</v>
      </c>
      <c r="P17" s="118">
        <v>6716</v>
      </c>
      <c r="Q17" s="118">
        <v>1443</v>
      </c>
      <c r="R17" s="118">
        <v>1386</v>
      </c>
      <c r="S17" s="118">
        <v>1193</v>
      </c>
      <c r="T17" s="118">
        <v>1340</v>
      </c>
      <c r="U17" s="118">
        <v>1354</v>
      </c>
      <c r="V17" s="118">
        <v>7218</v>
      </c>
      <c r="W17" s="118">
        <v>1453</v>
      </c>
      <c r="X17" s="118">
        <v>1442</v>
      </c>
      <c r="Y17" s="118">
        <v>1429</v>
      </c>
      <c r="Z17" s="118">
        <v>1380</v>
      </c>
      <c r="AA17" s="118">
        <v>1514</v>
      </c>
      <c r="AB17" s="118">
        <v>8312</v>
      </c>
      <c r="AC17" s="118">
        <v>1514</v>
      </c>
      <c r="AD17" s="118">
        <v>1657</v>
      </c>
      <c r="AE17" s="118">
        <v>1624</v>
      </c>
      <c r="AF17" s="118">
        <v>1730</v>
      </c>
      <c r="AG17" s="118">
        <v>1787</v>
      </c>
      <c r="AH17" s="118">
        <v>9271</v>
      </c>
      <c r="AI17" s="118">
        <v>1778</v>
      </c>
      <c r="AJ17" s="118">
        <v>1748</v>
      </c>
      <c r="AK17" s="118">
        <v>1928</v>
      </c>
      <c r="AL17" s="118">
        <v>1955</v>
      </c>
      <c r="AM17" s="118">
        <v>1862</v>
      </c>
      <c r="AN17" s="118">
        <v>10741</v>
      </c>
      <c r="AO17" s="118">
        <v>1962</v>
      </c>
      <c r="AP17" s="118">
        <v>2036</v>
      </c>
      <c r="AQ17" s="118">
        <v>2191</v>
      </c>
      <c r="AR17" s="118">
        <v>2239</v>
      </c>
      <c r="AS17" s="118">
        <v>2313</v>
      </c>
      <c r="AT17" s="118">
        <v>10754</v>
      </c>
      <c r="AU17" s="118">
        <v>2223</v>
      </c>
      <c r="AV17" s="118">
        <v>2322</v>
      </c>
      <c r="AW17" s="118">
        <v>2165</v>
      </c>
      <c r="AX17" s="118">
        <v>2095</v>
      </c>
      <c r="AY17" s="118">
        <v>1949</v>
      </c>
      <c r="AZ17" s="118">
        <v>9062</v>
      </c>
      <c r="BA17" s="118">
        <v>1888</v>
      </c>
      <c r="BB17" s="118">
        <v>1871</v>
      </c>
      <c r="BC17" s="118">
        <v>1824</v>
      </c>
      <c r="BD17" s="118">
        <v>1727</v>
      </c>
      <c r="BE17" s="118">
        <v>1752</v>
      </c>
      <c r="BF17" s="118">
        <v>7549</v>
      </c>
      <c r="BG17" s="118">
        <v>1562</v>
      </c>
      <c r="BH17" s="118">
        <v>1588</v>
      </c>
      <c r="BI17" s="118">
        <v>1451</v>
      </c>
      <c r="BJ17" s="118">
        <v>1492</v>
      </c>
      <c r="BK17" s="118">
        <v>1456</v>
      </c>
      <c r="BL17" s="118">
        <v>6245</v>
      </c>
      <c r="BM17" s="118">
        <v>1390</v>
      </c>
      <c r="BN17" s="118">
        <v>1293</v>
      </c>
      <c r="BO17" s="118">
        <v>1295</v>
      </c>
      <c r="BP17" s="118">
        <v>1279</v>
      </c>
      <c r="BQ17" s="118">
        <v>988</v>
      </c>
      <c r="BR17" s="118">
        <v>3728</v>
      </c>
      <c r="BS17" s="118">
        <v>1046</v>
      </c>
      <c r="BT17" s="118">
        <v>825</v>
      </c>
      <c r="BU17" s="118">
        <v>735</v>
      </c>
      <c r="BV17" s="118">
        <v>529</v>
      </c>
      <c r="BW17" s="118">
        <v>593</v>
      </c>
      <c r="BX17" s="118">
        <v>3087</v>
      </c>
      <c r="BY17" s="118">
        <v>685</v>
      </c>
      <c r="BZ17" s="118">
        <v>588</v>
      </c>
      <c r="CA17" s="118">
        <v>627</v>
      </c>
      <c r="CB17" s="118">
        <v>593</v>
      </c>
      <c r="CC17" s="118">
        <v>594</v>
      </c>
      <c r="CD17" s="118">
        <v>2503</v>
      </c>
      <c r="CE17" s="118">
        <v>563</v>
      </c>
      <c r="CF17" s="118">
        <v>513</v>
      </c>
      <c r="CG17" s="118">
        <v>547</v>
      </c>
      <c r="CH17" s="118">
        <v>446</v>
      </c>
      <c r="CI17" s="118">
        <v>434</v>
      </c>
      <c r="CJ17" s="118">
        <v>1912</v>
      </c>
      <c r="CK17" s="118">
        <v>398</v>
      </c>
      <c r="CL17" s="118">
        <v>384</v>
      </c>
      <c r="CM17" s="118">
        <v>413</v>
      </c>
      <c r="CN17" s="118">
        <v>336</v>
      </c>
      <c r="CO17" s="118">
        <v>381</v>
      </c>
      <c r="CP17" s="118">
        <v>1347</v>
      </c>
      <c r="CQ17" s="118">
        <v>320</v>
      </c>
      <c r="CR17" s="118">
        <v>306</v>
      </c>
      <c r="CS17" s="118">
        <v>254</v>
      </c>
      <c r="CT17" s="118">
        <v>258</v>
      </c>
      <c r="CU17" s="118">
        <v>209</v>
      </c>
      <c r="CV17" s="118">
        <v>752</v>
      </c>
      <c r="CW17" s="118">
        <v>210</v>
      </c>
      <c r="CX17" s="118">
        <v>157</v>
      </c>
      <c r="CY17" s="118">
        <v>152</v>
      </c>
      <c r="CZ17" s="118">
        <v>128</v>
      </c>
      <c r="DA17" s="118">
        <v>105</v>
      </c>
      <c r="DB17" s="118">
        <v>293</v>
      </c>
      <c r="DC17" s="118">
        <v>83</v>
      </c>
      <c r="DD17" s="118">
        <v>65</v>
      </c>
      <c r="DE17" s="118">
        <v>45</v>
      </c>
      <c r="DF17" s="118">
        <v>50</v>
      </c>
      <c r="DG17" s="118">
        <v>50</v>
      </c>
      <c r="DH17" s="118">
        <v>107</v>
      </c>
      <c r="DI17" s="118">
        <v>31</v>
      </c>
      <c r="DJ17" s="118">
        <v>32</v>
      </c>
      <c r="DK17" s="118">
        <v>18</v>
      </c>
      <c r="DL17" s="118">
        <v>16</v>
      </c>
      <c r="DM17" s="118">
        <v>10</v>
      </c>
      <c r="DN17" s="118">
        <v>13</v>
      </c>
      <c r="DO17" s="118">
        <v>4</v>
      </c>
      <c r="DP17" s="118">
        <v>1</v>
      </c>
      <c r="DQ17" s="118">
        <v>4</v>
      </c>
      <c r="DR17" s="118">
        <v>2</v>
      </c>
      <c r="DS17" s="118">
        <v>2</v>
      </c>
      <c r="DT17" s="118">
        <v>9</v>
      </c>
    </row>
    <row r="18" spans="1:124" s="122" customFormat="1" ht="14.25" customHeight="1">
      <c r="A18" s="123" t="s">
        <v>20</v>
      </c>
      <c r="B18" s="116" t="s">
        <v>12</v>
      </c>
      <c r="C18" s="117">
        <v>51801</v>
      </c>
      <c r="D18" s="125">
        <f t="shared" si="12"/>
        <v>3766</v>
      </c>
      <c r="E18" s="141">
        <v>501</v>
      </c>
      <c r="F18" s="125">
        <v>697</v>
      </c>
      <c r="G18" s="125">
        <v>736</v>
      </c>
      <c r="H18" s="125">
        <v>897</v>
      </c>
      <c r="I18" s="142">
        <v>935</v>
      </c>
      <c r="J18" s="125">
        <v>4495</v>
      </c>
      <c r="K18" s="141">
        <v>874</v>
      </c>
      <c r="L18" s="125">
        <v>882</v>
      </c>
      <c r="M18" s="125">
        <v>987</v>
      </c>
      <c r="N18" s="125">
        <v>916</v>
      </c>
      <c r="O18" s="125">
        <v>836</v>
      </c>
      <c r="P18" s="125">
        <v>3450</v>
      </c>
      <c r="Q18" s="125">
        <v>734</v>
      </c>
      <c r="R18" s="125">
        <v>679</v>
      </c>
      <c r="S18" s="125">
        <v>622</v>
      </c>
      <c r="T18" s="125">
        <v>709</v>
      </c>
      <c r="U18" s="125">
        <v>706</v>
      </c>
      <c r="V18" s="125">
        <v>3705</v>
      </c>
      <c r="W18" s="125">
        <v>742</v>
      </c>
      <c r="X18" s="125">
        <v>736</v>
      </c>
      <c r="Y18" s="125">
        <v>714</v>
      </c>
      <c r="Z18" s="125">
        <v>721</v>
      </c>
      <c r="AA18" s="125">
        <v>792</v>
      </c>
      <c r="AB18" s="125">
        <v>4199</v>
      </c>
      <c r="AC18" s="125">
        <v>781</v>
      </c>
      <c r="AD18" s="125">
        <v>840</v>
      </c>
      <c r="AE18" s="125">
        <v>820</v>
      </c>
      <c r="AF18" s="125">
        <v>848</v>
      </c>
      <c r="AG18" s="125">
        <v>910</v>
      </c>
      <c r="AH18" s="125">
        <v>4431</v>
      </c>
      <c r="AI18" s="125">
        <v>880</v>
      </c>
      <c r="AJ18" s="125">
        <v>832</v>
      </c>
      <c r="AK18" s="125">
        <v>910</v>
      </c>
      <c r="AL18" s="125">
        <v>955</v>
      </c>
      <c r="AM18" s="125">
        <v>854</v>
      </c>
      <c r="AN18" s="125">
        <v>4847</v>
      </c>
      <c r="AO18" s="125">
        <v>875</v>
      </c>
      <c r="AP18" s="125">
        <v>896</v>
      </c>
      <c r="AQ18" s="125">
        <v>1001</v>
      </c>
      <c r="AR18" s="125">
        <v>992</v>
      </c>
      <c r="AS18" s="125">
        <v>1080</v>
      </c>
      <c r="AT18" s="125">
        <v>5230</v>
      </c>
      <c r="AU18" s="125">
        <v>1068</v>
      </c>
      <c r="AV18" s="125">
        <v>1135</v>
      </c>
      <c r="AW18" s="125">
        <v>1052</v>
      </c>
      <c r="AX18" s="125">
        <v>1014</v>
      </c>
      <c r="AY18" s="125">
        <v>961</v>
      </c>
      <c r="AZ18" s="125">
        <v>4478</v>
      </c>
      <c r="BA18" s="125">
        <v>901</v>
      </c>
      <c r="BB18" s="125">
        <v>935</v>
      </c>
      <c r="BC18" s="125">
        <v>913</v>
      </c>
      <c r="BD18" s="125">
        <v>867</v>
      </c>
      <c r="BE18" s="125">
        <v>862</v>
      </c>
      <c r="BF18" s="125">
        <v>3586</v>
      </c>
      <c r="BG18" s="125">
        <v>731</v>
      </c>
      <c r="BH18" s="125">
        <v>731</v>
      </c>
      <c r="BI18" s="125">
        <v>726</v>
      </c>
      <c r="BJ18" s="125">
        <v>735</v>
      </c>
      <c r="BK18" s="125">
        <v>663</v>
      </c>
      <c r="BL18" s="125">
        <v>2977</v>
      </c>
      <c r="BM18" s="125">
        <v>679</v>
      </c>
      <c r="BN18" s="125">
        <v>616</v>
      </c>
      <c r="BO18" s="125">
        <v>615</v>
      </c>
      <c r="BP18" s="125">
        <v>587</v>
      </c>
      <c r="BQ18" s="125">
        <v>480</v>
      </c>
      <c r="BR18" s="125">
        <v>1799</v>
      </c>
      <c r="BS18" s="125">
        <v>533</v>
      </c>
      <c r="BT18" s="125">
        <v>404</v>
      </c>
      <c r="BU18" s="125">
        <v>334</v>
      </c>
      <c r="BV18" s="125">
        <v>247</v>
      </c>
      <c r="BW18" s="125">
        <v>281</v>
      </c>
      <c r="BX18" s="125">
        <v>1464</v>
      </c>
      <c r="BY18" s="125">
        <v>331</v>
      </c>
      <c r="BZ18" s="125">
        <v>293</v>
      </c>
      <c r="CA18" s="125">
        <v>294</v>
      </c>
      <c r="CB18" s="125">
        <v>257</v>
      </c>
      <c r="CC18" s="125">
        <v>289</v>
      </c>
      <c r="CD18" s="125">
        <v>1207</v>
      </c>
      <c r="CE18" s="125">
        <v>284</v>
      </c>
      <c r="CF18" s="125">
        <v>241</v>
      </c>
      <c r="CG18" s="125">
        <v>262</v>
      </c>
      <c r="CH18" s="125">
        <v>201</v>
      </c>
      <c r="CI18" s="125">
        <v>219</v>
      </c>
      <c r="CJ18" s="125">
        <v>924</v>
      </c>
      <c r="CK18" s="125">
        <v>189</v>
      </c>
      <c r="CL18" s="125">
        <v>175</v>
      </c>
      <c r="CM18" s="125">
        <v>205</v>
      </c>
      <c r="CN18" s="125">
        <v>161</v>
      </c>
      <c r="CO18" s="125">
        <v>194</v>
      </c>
      <c r="CP18" s="125">
        <v>702</v>
      </c>
      <c r="CQ18" s="125">
        <v>161</v>
      </c>
      <c r="CR18" s="125">
        <v>149</v>
      </c>
      <c r="CS18" s="125">
        <v>143</v>
      </c>
      <c r="CT18" s="125">
        <v>134</v>
      </c>
      <c r="CU18" s="125">
        <v>115</v>
      </c>
      <c r="CV18" s="125">
        <v>373</v>
      </c>
      <c r="CW18" s="125">
        <v>110</v>
      </c>
      <c r="CX18" s="125">
        <v>77</v>
      </c>
      <c r="CY18" s="125">
        <v>69</v>
      </c>
      <c r="CZ18" s="125">
        <v>65</v>
      </c>
      <c r="DA18" s="125">
        <v>52</v>
      </c>
      <c r="DB18" s="125">
        <v>127</v>
      </c>
      <c r="DC18" s="125">
        <v>40</v>
      </c>
      <c r="DD18" s="125">
        <v>29</v>
      </c>
      <c r="DE18" s="125">
        <v>17</v>
      </c>
      <c r="DF18" s="125">
        <v>17</v>
      </c>
      <c r="DG18" s="125">
        <v>24</v>
      </c>
      <c r="DH18" s="125">
        <v>34</v>
      </c>
      <c r="DI18" s="125">
        <v>11</v>
      </c>
      <c r="DJ18" s="125">
        <v>9</v>
      </c>
      <c r="DK18" s="125">
        <v>8</v>
      </c>
      <c r="DL18" s="125">
        <v>4</v>
      </c>
      <c r="DM18" s="125">
        <v>2</v>
      </c>
      <c r="DN18" s="125">
        <v>3</v>
      </c>
      <c r="DO18" s="125">
        <v>0</v>
      </c>
      <c r="DP18" s="125">
        <v>0</v>
      </c>
      <c r="DQ18" s="125">
        <v>2</v>
      </c>
      <c r="DR18" s="125">
        <v>0</v>
      </c>
      <c r="DS18" s="125">
        <v>1</v>
      </c>
      <c r="DT18" s="125">
        <v>4</v>
      </c>
    </row>
    <row r="19" spans="1:124" s="122" customFormat="1" ht="14.25" customHeight="1">
      <c r="A19" s="129"/>
      <c r="B19" s="116" t="s">
        <v>13</v>
      </c>
      <c r="C19" s="117">
        <v>53541</v>
      </c>
      <c r="D19" s="130">
        <f t="shared" si="12"/>
        <v>3433</v>
      </c>
      <c r="E19" s="143">
        <v>533</v>
      </c>
      <c r="F19" s="130">
        <v>626</v>
      </c>
      <c r="G19" s="130">
        <v>635</v>
      </c>
      <c r="H19" s="130">
        <v>801</v>
      </c>
      <c r="I19" s="144">
        <v>838</v>
      </c>
      <c r="J19" s="130">
        <v>4029</v>
      </c>
      <c r="K19" s="143">
        <v>781</v>
      </c>
      <c r="L19" s="130">
        <v>797</v>
      </c>
      <c r="M19" s="130">
        <v>866</v>
      </c>
      <c r="N19" s="130">
        <v>817</v>
      </c>
      <c r="O19" s="130">
        <v>768</v>
      </c>
      <c r="P19" s="130">
        <v>3266</v>
      </c>
      <c r="Q19" s="130">
        <v>709</v>
      </c>
      <c r="R19" s="130">
        <v>707</v>
      </c>
      <c r="S19" s="130">
        <v>571</v>
      </c>
      <c r="T19" s="130">
        <v>631</v>
      </c>
      <c r="U19" s="130">
        <v>648</v>
      </c>
      <c r="V19" s="130">
        <v>3513</v>
      </c>
      <c r="W19" s="130">
        <v>711</v>
      </c>
      <c r="X19" s="130">
        <v>706</v>
      </c>
      <c r="Y19" s="130">
        <v>715</v>
      </c>
      <c r="Z19" s="130">
        <v>659</v>
      </c>
      <c r="AA19" s="130">
        <v>722</v>
      </c>
      <c r="AB19" s="130">
        <v>4113</v>
      </c>
      <c r="AC19" s="130">
        <v>733</v>
      </c>
      <c r="AD19" s="130">
        <v>817</v>
      </c>
      <c r="AE19" s="130">
        <v>804</v>
      </c>
      <c r="AF19" s="130">
        <v>882</v>
      </c>
      <c r="AG19" s="130">
        <v>877</v>
      </c>
      <c r="AH19" s="130">
        <v>4840</v>
      </c>
      <c r="AI19" s="130">
        <v>898</v>
      </c>
      <c r="AJ19" s="130">
        <v>916</v>
      </c>
      <c r="AK19" s="130">
        <v>1018</v>
      </c>
      <c r="AL19" s="130">
        <v>1000</v>
      </c>
      <c r="AM19" s="130">
        <v>1008</v>
      </c>
      <c r="AN19" s="130">
        <v>5894</v>
      </c>
      <c r="AO19" s="130">
        <v>1087</v>
      </c>
      <c r="AP19" s="130">
        <v>1140</v>
      </c>
      <c r="AQ19" s="130">
        <v>1190</v>
      </c>
      <c r="AR19" s="130">
        <v>1247</v>
      </c>
      <c r="AS19" s="130">
        <v>1230</v>
      </c>
      <c r="AT19" s="130">
        <v>5524</v>
      </c>
      <c r="AU19" s="130">
        <v>1155</v>
      </c>
      <c r="AV19" s="130">
        <v>1187</v>
      </c>
      <c r="AW19" s="130">
        <v>1113</v>
      </c>
      <c r="AX19" s="130">
        <v>1081</v>
      </c>
      <c r="AY19" s="130">
        <v>988</v>
      </c>
      <c r="AZ19" s="130">
        <v>4584</v>
      </c>
      <c r="BA19" s="130">
        <v>987</v>
      </c>
      <c r="BB19" s="130">
        <v>936</v>
      </c>
      <c r="BC19" s="130">
        <v>911</v>
      </c>
      <c r="BD19" s="130">
        <v>860</v>
      </c>
      <c r="BE19" s="130">
        <v>890</v>
      </c>
      <c r="BF19" s="130">
        <v>3963</v>
      </c>
      <c r="BG19" s="130">
        <v>831</v>
      </c>
      <c r="BH19" s="130">
        <v>857</v>
      </c>
      <c r="BI19" s="130">
        <v>725</v>
      </c>
      <c r="BJ19" s="130">
        <v>757</v>
      </c>
      <c r="BK19" s="130">
        <v>793</v>
      </c>
      <c r="BL19" s="130">
        <v>3268</v>
      </c>
      <c r="BM19" s="130">
        <v>711</v>
      </c>
      <c r="BN19" s="130">
        <v>677</v>
      </c>
      <c r="BO19" s="130">
        <v>680</v>
      </c>
      <c r="BP19" s="130">
        <v>692</v>
      </c>
      <c r="BQ19" s="130">
        <v>508</v>
      </c>
      <c r="BR19" s="130">
        <v>1929</v>
      </c>
      <c r="BS19" s="130">
        <v>513</v>
      </c>
      <c r="BT19" s="130">
        <v>421</v>
      </c>
      <c r="BU19" s="130">
        <v>401</v>
      </c>
      <c r="BV19" s="130">
        <v>282</v>
      </c>
      <c r="BW19" s="130">
        <v>312</v>
      </c>
      <c r="BX19" s="130">
        <v>1623</v>
      </c>
      <c r="BY19" s="130">
        <v>354</v>
      </c>
      <c r="BZ19" s="130">
        <v>295</v>
      </c>
      <c r="CA19" s="130">
        <v>333</v>
      </c>
      <c r="CB19" s="130">
        <v>336</v>
      </c>
      <c r="CC19" s="130">
        <v>305</v>
      </c>
      <c r="CD19" s="130">
        <v>1296</v>
      </c>
      <c r="CE19" s="130">
        <v>279</v>
      </c>
      <c r="CF19" s="130">
        <v>272</v>
      </c>
      <c r="CG19" s="130">
        <v>285</v>
      </c>
      <c r="CH19" s="130">
        <v>245</v>
      </c>
      <c r="CI19" s="130">
        <v>215</v>
      </c>
      <c r="CJ19" s="130">
        <v>988</v>
      </c>
      <c r="CK19" s="130">
        <v>209</v>
      </c>
      <c r="CL19" s="130">
        <v>209</v>
      </c>
      <c r="CM19" s="130">
        <v>208</v>
      </c>
      <c r="CN19" s="130">
        <v>175</v>
      </c>
      <c r="CO19" s="130">
        <v>187</v>
      </c>
      <c r="CP19" s="130">
        <v>645</v>
      </c>
      <c r="CQ19" s="130">
        <v>159</v>
      </c>
      <c r="CR19" s="130">
        <v>157</v>
      </c>
      <c r="CS19" s="130">
        <v>111</v>
      </c>
      <c r="CT19" s="130">
        <v>124</v>
      </c>
      <c r="CU19" s="130">
        <v>94</v>
      </c>
      <c r="CV19" s="130">
        <v>379</v>
      </c>
      <c r="CW19" s="130">
        <v>100</v>
      </c>
      <c r="CX19" s="130">
        <v>80</v>
      </c>
      <c r="CY19" s="130">
        <v>83</v>
      </c>
      <c r="CZ19" s="130">
        <v>63</v>
      </c>
      <c r="DA19" s="130">
        <v>53</v>
      </c>
      <c r="DB19" s="130">
        <v>166</v>
      </c>
      <c r="DC19" s="130">
        <v>43</v>
      </c>
      <c r="DD19" s="130">
        <v>36</v>
      </c>
      <c r="DE19" s="130">
        <v>28</v>
      </c>
      <c r="DF19" s="130">
        <v>33</v>
      </c>
      <c r="DG19" s="130">
        <v>26</v>
      </c>
      <c r="DH19" s="130">
        <v>73</v>
      </c>
      <c r="DI19" s="130">
        <v>20</v>
      </c>
      <c r="DJ19" s="130">
        <v>23</v>
      </c>
      <c r="DK19" s="130">
        <v>10</v>
      </c>
      <c r="DL19" s="130">
        <v>12</v>
      </c>
      <c r="DM19" s="130">
        <v>8</v>
      </c>
      <c r="DN19" s="130">
        <v>10</v>
      </c>
      <c r="DO19" s="130">
        <v>4</v>
      </c>
      <c r="DP19" s="130">
        <v>1</v>
      </c>
      <c r="DQ19" s="130">
        <v>2</v>
      </c>
      <c r="DR19" s="130">
        <v>2</v>
      </c>
      <c r="DS19" s="130">
        <v>1</v>
      </c>
      <c r="DT19" s="130">
        <v>5</v>
      </c>
    </row>
    <row r="20" spans="1:124" s="102" customFormat="1" ht="14.25" customHeight="1">
      <c r="A20" s="95"/>
      <c r="B20" s="104" t="s">
        <v>11</v>
      </c>
      <c r="C20" s="134">
        <f aca="true" t="shared" si="37" ref="C20:Q20">SUM(C21:C22)</f>
        <v>147321</v>
      </c>
      <c r="D20" s="98">
        <f t="shared" si="12"/>
        <v>7064</v>
      </c>
      <c r="E20" s="99">
        <f>SUM(E21:E22)</f>
        <v>1060</v>
      </c>
      <c r="F20" s="98">
        <f t="shared" si="37"/>
        <v>1261</v>
      </c>
      <c r="G20" s="98">
        <f t="shared" si="37"/>
        <v>1357</v>
      </c>
      <c r="H20" s="98">
        <f t="shared" si="37"/>
        <v>1703</v>
      </c>
      <c r="I20" s="100">
        <f t="shared" si="37"/>
        <v>1683</v>
      </c>
      <c r="J20" s="98">
        <f t="shared" si="37"/>
        <v>10109</v>
      </c>
      <c r="K20" s="99">
        <f t="shared" si="37"/>
        <v>1774</v>
      </c>
      <c r="L20" s="98">
        <f t="shared" si="37"/>
        <v>1931</v>
      </c>
      <c r="M20" s="98">
        <f t="shared" si="37"/>
        <v>2108</v>
      </c>
      <c r="N20" s="98">
        <f t="shared" si="37"/>
        <v>2189</v>
      </c>
      <c r="O20" s="98">
        <f t="shared" si="37"/>
        <v>2107</v>
      </c>
      <c r="P20" s="98">
        <f t="shared" si="37"/>
        <v>11380</v>
      </c>
      <c r="Q20" s="98">
        <f t="shared" si="37"/>
        <v>2250</v>
      </c>
      <c r="R20" s="98">
        <f>SUM(R21:R22)</f>
        <v>2246</v>
      </c>
      <c r="S20" s="98">
        <f>SUM(S21:S22)</f>
        <v>2261</v>
      </c>
      <c r="T20" s="98">
        <f>SUM(T21:T22)</f>
        <v>2286</v>
      </c>
      <c r="U20" s="98">
        <f>SUM(U21:U22)</f>
        <v>2337</v>
      </c>
      <c r="V20" s="98">
        <f aca="true" t="shared" si="38" ref="V20:CG20">SUM(V21:V22)</f>
        <v>10782</v>
      </c>
      <c r="W20" s="98">
        <f t="shared" si="38"/>
        <v>2220</v>
      </c>
      <c r="X20" s="98">
        <f t="shared" si="38"/>
        <v>2119</v>
      </c>
      <c r="Y20" s="98">
        <f t="shared" si="38"/>
        <v>2076</v>
      </c>
      <c r="Z20" s="98">
        <f t="shared" si="38"/>
        <v>2088</v>
      </c>
      <c r="AA20" s="98">
        <f t="shared" si="38"/>
        <v>2279</v>
      </c>
      <c r="AB20" s="98">
        <f t="shared" si="38"/>
        <v>12271</v>
      </c>
      <c r="AC20" s="98">
        <f t="shared" si="38"/>
        <v>2297</v>
      </c>
      <c r="AD20" s="98">
        <f t="shared" si="38"/>
        <v>2462</v>
      </c>
      <c r="AE20" s="98">
        <f t="shared" si="38"/>
        <v>2488</v>
      </c>
      <c r="AF20" s="98">
        <f t="shared" si="38"/>
        <v>2561</v>
      </c>
      <c r="AG20" s="98">
        <f t="shared" si="38"/>
        <v>2463</v>
      </c>
      <c r="AH20" s="98">
        <f t="shared" si="38"/>
        <v>11699</v>
      </c>
      <c r="AI20" s="98">
        <f t="shared" si="38"/>
        <v>2552</v>
      </c>
      <c r="AJ20" s="98">
        <f t="shared" si="38"/>
        <v>2245</v>
      </c>
      <c r="AK20" s="98">
        <f t="shared" si="38"/>
        <v>2453</v>
      </c>
      <c r="AL20" s="98">
        <f t="shared" si="38"/>
        <v>2277</v>
      </c>
      <c r="AM20" s="98">
        <f t="shared" si="38"/>
        <v>2172</v>
      </c>
      <c r="AN20" s="98">
        <f t="shared" si="38"/>
        <v>11448</v>
      </c>
      <c r="AO20" s="98">
        <f t="shared" si="38"/>
        <v>2164</v>
      </c>
      <c r="AP20" s="98">
        <f t="shared" si="38"/>
        <v>2209</v>
      </c>
      <c r="AQ20" s="98">
        <f t="shared" si="38"/>
        <v>2284</v>
      </c>
      <c r="AR20" s="98">
        <f t="shared" si="38"/>
        <v>2397</v>
      </c>
      <c r="AS20" s="98">
        <f t="shared" si="38"/>
        <v>2394</v>
      </c>
      <c r="AT20" s="98">
        <f t="shared" si="38"/>
        <v>12562</v>
      </c>
      <c r="AU20" s="98">
        <f t="shared" si="38"/>
        <v>2443</v>
      </c>
      <c r="AV20" s="98">
        <f t="shared" si="38"/>
        <v>2517</v>
      </c>
      <c r="AW20" s="98">
        <f t="shared" si="38"/>
        <v>2430</v>
      </c>
      <c r="AX20" s="98">
        <f t="shared" si="38"/>
        <v>2516</v>
      </c>
      <c r="AY20" s="98">
        <f t="shared" si="38"/>
        <v>2656</v>
      </c>
      <c r="AZ20" s="98">
        <f t="shared" si="38"/>
        <v>13272</v>
      </c>
      <c r="BA20" s="98">
        <f t="shared" si="38"/>
        <v>2703</v>
      </c>
      <c r="BB20" s="98">
        <f t="shared" si="38"/>
        <v>2587</v>
      </c>
      <c r="BC20" s="98">
        <f t="shared" si="38"/>
        <v>2680</v>
      </c>
      <c r="BD20" s="98">
        <f t="shared" si="38"/>
        <v>2688</v>
      </c>
      <c r="BE20" s="98">
        <f t="shared" si="38"/>
        <v>2614</v>
      </c>
      <c r="BF20" s="98">
        <f t="shared" si="38"/>
        <v>12474</v>
      </c>
      <c r="BG20" s="98">
        <f t="shared" si="38"/>
        <v>2616</v>
      </c>
      <c r="BH20" s="98">
        <f t="shared" si="38"/>
        <v>2482</v>
      </c>
      <c r="BI20" s="98">
        <f t="shared" si="38"/>
        <v>2415</v>
      </c>
      <c r="BJ20" s="98">
        <f t="shared" si="38"/>
        <v>2520</v>
      </c>
      <c r="BK20" s="98">
        <f t="shared" si="38"/>
        <v>2441</v>
      </c>
      <c r="BL20" s="98">
        <f t="shared" si="38"/>
        <v>10662</v>
      </c>
      <c r="BM20" s="98">
        <f t="shared" si="38"/>
        <v>2310</v>
      </c>
      <c r="BN20" s="98">
        <f t="shared" si="38"/>
        <v>2232</v>
      </c>
      <c r="BO20" s="98">
        <f t="shared" si="38"/>
        <v>2222</v>
      </c>
      <c r="BP20" s="98">
        <f t="shared" si="38"/>
        <v>2093</v>
      </c>
      <c r="BQ20" s="98">
        <f t="shared" si="38"/>
        <v>1805</v>
      </c>
      <c r="BR20" s="98">
        <f t="shared" si="38"/>
        <v>6136</v>
      </c>
      <c r="BS20" s="98">
        <f t="shared" si="38"/>
        <v>1650</v>
      </c>
      <c r="BT20" s="98">
        <f t="shared" si="38"/>
        <v>1458</v>
      </c>
      <c r="BU20" s="98">
        <f t="shared" si="38"/>
        <v>1189</v>
      </c>
      <c r="BV20" s="98">
        <f t="shared" si="38"/>
        <v>910</v>
      </c>
      <c r="BW20" s="98">
        <f t="shared" si="38"/>
        <v>929</v>
      </c>
      <c r="BX20" s="98">
        <f t="shared" si="38"/>
        <v>4910</v>
      </c>
      <c r="BY20" s="98">
        <f t="shared" si="38"/>
        <v>1078</v>
      </c>
      <c r="BZ20" s="98">
        <f t="shared" si="38"/>
        <v>936</v>
      </c>
      <c r="CA20" s="98">
        <f t="shared" si="38"/>
        <v>1051</v>
      </c>
      <c r="CB20" s="98">
        <f t="shared" si="38"/>
        <v>948</v>
      </c>
      <c r="CC20" s="98">
        <f t="shared" si="38"/>
        <v>897</v>
      </c>
      <c r="CD20" s="98">
        <f t="shared" si="38"/>
        <v>3824</v>
      </c>
      <c r="CE20" s="98">
        <f t="shared" si="38"/>
        <v>837</v>
      </c>
      <c r="CF20" s="98">
        <f t="shared" si="38"/>
        <v>794</v>
      </c>
      <c r="CG20" s="98">
        <f t="shared" si="38"/>
        <v>778</v>
      </c>
      <c r="CH20" s="98">
        <f aca="true" t="shared" si="39" ref="CH20:DT20">SUM(CH21:CH22)</f>
        <v>720</v>
      </c>
      <c r="CI20" s="98">
        <f t="shared" si="39"/>
        <v>695</v>
      </c>
      <c r="CJ20" s="98">
        <f t="shared" si="39"/>
        <v>3276</v>
      </c>
      <c r="CK20" s="98">
        <f t="shared" si="39"/>
        <v>702</v>
      </c>
      <c r="CL20" s="98">
        <f t="shared" si="39"/>
        <v>629</v>
      </c>
      <c r="CM20" s="98">
        <f t="shared" si="39"/>
        <v>678</v>
      </c>
      <c r="CN20" s="98">
        <f t="shared" si="39"/>
        <v>609</v>
      </c>
      <c r="CO20" s="98">
        <f t="shared" si="39"/>
        <v>658</v>
      </c>
      <c r="CP20" s="98">
        <f t="shared" si="39"/>
        <v>2809</v>
      </c>
      <c r="CQ20" s="98">
        <f t="shared" si="39"/>
        <v>603</v>
      </c>
      <c r="CR20" s="98">
        <f t="shared" si="39"/>
        <v>601</v>
      </c>
      <c r="CS20" s="98">
        <f t="shared" si="39"/>
        <v>591</v>
      </c>
      <c r="CT20" s="98">
        <f t="shared" si="39"/>
        <v>538</v>
      </c>
      <c r="CU20" s="98">
        <f t="shared" si="39"/>
        <v>476</v>
      </c>
      <c r="CV20" s="98">
        <f t="shared" si="39"/>
        <v>1596</v>
      </c>
      <c r="CW20" s="98">
        <f t="shared" si="39"/>
        <v>434</v>
      </c>
      <c r="CX20" s="98">
        <f t="shared" si="39"/>
        <v>375</v>
      </c>
      <c r="CY20" s="98">
        <f t="shared" si="39"/>
        <v>311</v>
      </c>
      <c r="CZ20" s="98">
        <f t="shared" si="39"/>
        <v>262</v>
      </c>
      <c r="DA20" s="98">
        <f t="shared" si="39"/>
        <v>214</v>
      </c>
      <c r="DB20" s="98">
        <f t="shared" si="39"/>
        <v>720</v>
      </c>
      <c r="DC20" s="98">
        <f t="shared" si="39"/>
        <v>209</v>
      </c>
      <c r="DD20" s="98">
        <f t="shared" si="39"/>
        <v>155</v>
      </c>
      <c r="DE20" s="98">
        <f t="shared" si="39"/>
        <v>137</v>
      </c>
      <c r="DF20" s="98">
        <f t="shared" si="39"/>
        <v>120</v>
      </c>
      <c r="DG20" s="98">
        <f t="shared" si="39"/>
        <v>99</v>
      </c>
      <c r="DH20" s="98">
        <f t="shared" si="39"/>
        <v>257</v>
      </c>
      <c r="DI20" s="98">
        <f t="shared" si="39"/>
        <v>67</v>
      </c>
      <c r="DJ20" s="98">
        <f t="shared" si="39"/>
        <v>74</v>
      </c>
      <c r="DK20" s="98">
        <f t="shared" si="39"/>
        <v>52</v>
      </c>
      <c r="DL20" s="98">
        <f t="shared" si="39"/>
        <v>43</v>
      </c>
      <c r="DM20" s="98">
        <f t="shared" si="39"/>
        <v>21</v>
      </c>
      <c r="DN20" s="98">
        <f t="shared" si="39"/>
        <v>52</v>
      </c>
      <c r="DO20" s="98">
        <f t="shared" si="39"/>
        <v>16</v>
      </c>
      <c r="DP20" s="98">
        <f t="shared" si="39"/>
        <v>17</v>
      </c>
      <c r="DQ20" s="98">
        <f t="shared" si="39"/>
        <v>10</v>
      </c>
      <c r="DR20" s="98">
        <f t="shared" si="39"/>
        <v>6</v>
      </c>
      <c r="DS20" s="98">
        <f t="shared" si="39"/>
        <v>3</v>
      </c>
      <c r="DT20" s="98">
        <f t="shared" si="39"/>
        <v>18</v>
      </c>
    </row>
    <row r="21" spans="1:124" s="102" customFormat="1" ht="14.25" customHeight="1">
      <c r="A21" s="103" t="s">
        <v>16</v>
      </c>
      <c r="B21" s="104" t="s">
        <v>12</v>
      </c>
      <c r="C21" s="134">
        <v>72051</v>
      </c>
      <c r="D21" s="106">
        <f t="shared" si="12"/>
        <v>3638</v>
      </c>
      <c r="E21" s="135">
        <v>553</v>
      </c>
      <c r="F21" s="106">
        <v>681</v>
      </c>
      <c r="G21" s="106">
        <v>684</v>
      </c>
      <c r="H21" s="106">
        <v>870</v>
      </c>
      <c r="I21" s="136">
        <v>850</v>
      </c>
      <c r="J21" s="106">
        <v>5287</v>
      </c>
      <c r="K21" s="135">
        <v>946</v>
      </c>
      <c r="L21" s="106">
        <v>998</v>
      </c>
      <c r="M21" s="106">
        <v>1067</v>
      </c>
      <c r="N21" s="106">
        <v>1157</v>
      </c>
      <c r="O21" s="106">
        <v>1119</v>
      </c>
      <c r="P21" s="106">
        <v>5884</v>
      </c>
      <c r="Q21" s="106">
        <v>1196</v>
      </c>
      <c r="R21" s="106">
        <v>1168</v>
      </c>
      <c r="S21" s="106">
        <v>1155</v>
      </c>
      <c r="T21" s="106">
        <v>1163</v>
      </c>
      <c r="U21" s="106">
        <v>1202</v>
      </c>
      <c r="V21" s="106">
        <v>5608</v>
      </c>
      <c r="W21" s="106">
        <v>1173</v>
      </c>
      <c r="X21" s="106">
        <v>1130</v>
      </c>
      <c r="Y21" s="106">
        <v>1044</v>
      </c>
      <c r="Z21" s="106">
        <v>1110</v>
      </c>
      <c r="AA21" s="106">
        <v>1151</v>
      </c>
      <c r="AB21" s="106">
        <v>6206</v>
      </c>
      <c r="AC21" s="106">
        <v>1197</v>
      </c>
      <c r="AD21" s="106">
        <v>1235</v>
      </c>
      <c r="AE21" s="106">
        <v>1268</v>
      </c>
      <c r="AF21" s="106">
        <v>1289</v>
      </c>
      <c r="AG21" s="106">
        <v>1217</v>
      </c>
      <c r="AH21" s="106">
        <v>5654</v>
      </c>
      <c r="AI21" s="106">
        <v>1282</v>
      </c>
      <c r="AJ21" s="106">
        <v>1111</v>
      </c>
      <c r="AK21" s="106">
        <v>1211</v>
      </c>
      <c r="AL21" s="106">
        <v>1041</v>
      </c>
      <c r="AM21" s="106">
        <v>1009</v>
      </c>
      <c r="AN21" s="106">
        <v>5388</v>
      </c>
      <c r="AO21" s="106">
        <v>1057</v>
      </c>
      <c r="AP21" s="106">
        <v>1022</v>
      </c>
      <c r="AQ21" s="106">
        <v>1104</v>
      </c>
      <c r="AR21" s="106">
        <v>1114</v>
      </c>
      <c r="AS21" s="106">
        <v>1091</v>
      </c>
      <c r="AT21" s="106">
        <v>5737</v>
      </c>
      <c r="AU21" s="106">
        <v>1104</v>
      </c>
      <c r="AV21" s="106">
        <v>1162</v>
      </c>
      <c r="AW21" s="106">
        <v>1095</v>
      </c>
      <c r="AX21" s="106">
        <v>1168</v>
      </c>
      <c r="AY21" s="106">
        <v>1208</v>
      </c>
      <c r="AZ21" s="106">
        <v>6128</v>
      </c>
      <c r="BA21" s="106">
        <v>1247</v>
      </c>
      <c r="BB21" s="106">
        <v>1164</v>
      </c>
      <c r="BC21" s="106">
        <v>1268</v>
      </c>
      <c r="BD21" s="106">
        <v>1238</v>
      </c>
      <c r="BE21" s="106">
        <v>1211</v>
      </c>
      <c r="BF21" s="106">
        <v>5984</v>
      </c>
      <c r="BG21" s="106">
        <v>1237</v>
      </c>
      <c r="BH21" s="106">
        <v>1130</v>
      </c>
      <c r="BI21" s="106">
        <v>1191</v>
      </c>
      <c r="BJ21" s="106">
        <v>1263</v>
      </c>
      <c r="BK21" s="106">
        <v>1163</v>
      </c>
      <c r="BL21" s="106">
        <v>5125</v>
      </c>
      <c r="BM21" s="106">
        <v>1124</v>
      </c>
      <c r="BN21" s="106">
        <v>1095</v>
      </c>
      <c r="BO21" s="106">
        <v>1053</v>
      </c>
      <c r="BP21" s="106">
        <v>1014</v>
      </c>
      <c r="BQ21" s="106">
        <v>839</v>
      </c>
      <c r="BR21" s="106">
        <v>2960</v>
      </c>
      <c r="BS21" s="106">
        <v>800</v>
      </c>
      <c r="BT21" s="106">
        <v>730</v>
      </c>
      <c r="BU21" s="106">
        <v>564</v>
      </c>
      <c r="BV21" s="106">
        <v>423</v>
      </c>
      <c r="BW21" s="106">
        <v>443</v>
      </c>
      <c r="BX21" s="106">
        <v>2283</v>
      </c>
      <c r="BY21" s="106">
        <v>527</v>
      </c>
      <c r="BZ21" s="106">
        <v>446</v>
      </c>
      <c r="CA21" s="106">
        <v>473</v>
      </c>
      <c r="CB21" s="106">
        <v>414</v>
      </c>
      <c r="CC21" s="106">
        <v>423</v>
      </c>
      <c r="CD21" s="106">
        <v>1677</v>
      </c>
      <c r="CE21" s="106">
        <v>364</v>
      </c>
      <c r="CF21" s="106">
        <v>335</v>
      </c>
      <c r="CG21" s="106">
        <v>347</v>
      </c>
      <c r="CH21" s="106">
        <v>300</v>
      </c>
      <c r="CI21" s="106">
        <v>331</v>
      </c>
      <c r="CJ21" s="106">
        <v>1616</v>
      </c>
      <c r="CK21" s="106">
        <v>294</v>
      </c>
      <c r="CL21" s="106">
        <v>299</v>
      </c>
      <c r="CM21" s="106">
        <v>342</v>
      </c>
      <c r="CN21" s="106">
        <v>334</v>
      </c>
      <c r="CO21" s="106">
        <v>347</v>
      </c>
      <c r="CP21" s="106">
        <v>1518</v>
      </c>
      <c r="CQ21" s="106">
        <v>319</v>
      </c>
      <c r="CR21" s="106">
        <v>305</v>
      </c>
      <c r="CS21" s="106">
        <v>333</v>
      </c>
      <c r="CT21" s="106">
        <v>299</v>
      </c>
      <c r="CU21" s="106">
        <v>262</v>
      </c>
      <c r="CV21" s="106">
        <v>861</v>
      </c>
      <c r="CW21" s="106">
        <v>232</v>
      </c>
      <c r="CX21" s="106">
        <v>199</v>
      </c>
      <c r="CY21" s="106">
        <v>173</v>
      </c>
      <c r="CZ21" s="106">
        <v>145</v>
      </c>
      <c r="DA21" s="106">
        <v>112</v>
      </c>
      <c r="DB21" s="106">
        <v>343</v>
      </c>
      <c r="DC21" s="106">
        <v>99</v>
      </c>
      <c r="DD21" s="106">
        <v>73</v>
      </c>
      <c r="DE21" s="106">
        <v>70</v>
      </c>
      <c r="DF21" s="106">
        <v>50</v>
      </c>
      <c r="DG21" s="106">
        <v>51</v>
      </c>
      <c r="DH21" s="106">
        <v>121</v>
      </c>
      <c r="DI21" s="106">
        <v>31</v>
      </c>
      <c r="DJ21" s="106">
        <v>39</v>
      </c>
      <c r="DK21" s="106">
        <v>23</v>
      </c>
      <c r="DL21" s="106">
        <v>20</v>
      </c>
      <c r="DM21" s="106">
        <v>8</v>
      </c>
      <c r="DN21" s="106">
        <v>23</v>
      </c>
      <c r="DO21" s="106">
        <v>9</v>
      </c>
      <c r="DP21" s="106">
        <v>4</v>
      </c>
      <c r="DQ21" s="106">
        <v>4</v>
      </c>
      <c r="DR21" s="106">
        <v>4</v>
      </c>
      <c r="DS21" s="106">
        <v>2</v>
      </c>
      <c r="DT21" s="106">
        <v>10</v>
      </c>
    </row>
    <row r="22" spans="1:124" s="102" customFormat="1" ht="14.25" customHeight="1">
      <c r="A22" s="110"/>
      <c r="B22" s="104" t="s">
        <v>13</v>
      </c>
      <c r="C22" s="134">
        <v>75270</v>
      </c>
      <c r="D22" s="111">
        <f t="shared" si="12"/>
        <v>3426</v>
      </c>
      <c r="E22" s="138">
        <v>507</v>
      </c>
      <c r="F22" s="111">
        <v>580</v>
      </c>
      <c r="G22" s="111">
        <v>673</v>
      </c>
      <c r="H22" s="111">
        <v>833</v>
      </c>
      <c r="I22" s="139">
        <v>833</v>
      </c>
      <c r="J22" s="111">
        <v>4822</v>
      </c>
      <c r="K22" s="138">
        <v>828</v>
      </c>
      <c r="L22" s="111">
        <v>933</v>
      </c>
      <c r="M22" s="111">
        <v>1041</v>
      </c>
      <c r="N22" s="111">
        <v>1032</v>
      </c>
      <c r="O22" s="111">
        <v>988</v>
      </c>
      <c r="P22" s="111">
        <v>5496</v>
      </c>
      <c r="Q22" s="111">
        <v>1054</v>
      </c>
      <c r="R22" s="111">
        <v>1078</v>
      </c>
      <c r="S22" s="111">
        <v>1106</v>
      </c>
      <c r="T22" s="111">
        <v>1123</v>
      </c>
      <c r="U22" s="111">
        <v>1135</v>
      </c>
      <c r="V22" s="111">
        <v>5174</v>
      </c>
      <c r="W22" s="111">
        <v>1047</v>
      </c>
      <c r="X22" s="111">
        <v>989</v>
      </c>
      <c r="Y22" s="111">
        <v>1032</v>
      </c>
      <c r="Z22" s="111">
        <v>978</v>
      </c>
      <c r="AA22" s="111">
        <v>1128</v>
      </c>
      <c r="AB22" s="111">
        <v>6065</v>
      </c>
      <c r="AC22" s="111">
        <v>1100</v>
      </c>
      <c r="AD22" s="111">
        <v>1227</v>
      </c>
      <c r="AE22" s="111">
        <v>1220</v>
      </c>
      <c r="AF22" s="111">
        <v>1272</v>
      </c>
      <c r="AG22" s="111">
        <v>1246</v>
      </c>
      <c r="AH22" s="111">
        <v>6045</v>
      </c>
      <c r="AI22" s="111">
        <v>1270</v>
      </c>
      <c r="AJ22" s="111">
        <v>1134</v>
      </c>
      <c r="AK22" s="111">
        <v>1242</v>
      </c>
      <c r="AL22" s="111">
        <v>1236</v>
      </c>
      <c r="AM22" s="111">
        <v>1163</v>
      </c>
      <c r="AN22" s="111">
        <v>6060</v>
      </c>
      <c r="AO22" s="111">
        <v>1107</v>
      </c>
      <c r="AP22" s="111">
        <v>1187</v>
      </c>
      <c r="AQ22" s="111">
        <v>1180</v>
      </c>
      <c r="AR22" s="111">
        <v>1283</v>
      </c>
      <c r="AS22" s="111">
        <v>1303</v>
      </c>
      <c r="AT22" s="111">
        <v>6825</v>
      </c>
      <c r="AU22" s="111">
        <v>1339</v>
      </c>
      <c r="AV22" s="111">
        <v>1355</v>
      </c>
      <c r="AW22" s="111">
        <v>1335</v>
      </c>
      <c r="AX22" s="111">
        <v>1348</v>
      </c>
      <c r="AY22" s="111">
        <v>1448</v>
      </c>
      <c r="AZ22" s="111">
        <v>7144</v>
      </c>
      <c r="BA22" s="111">
        <v>1456</v>
      </c>
      <c r="BB22" s="111">
        <v>1423</v>
      </c>
      <c r="BC22" s="111">
        <v>1412</v>
      </c>
      <c r="BD22" s="111">
        <v>1450</v>
      </c>
      <c r="BE22" s="111">
        <v>1403</v>
      </c>
      <c r="BF22" s="111">
        <v>6490</v>
      </c>
      <c r="BG22" s="111">
        <v>1379</v>
      </c>
      <c r="BH22" s="111">
        <v>1352</v>
      </c>
      <c r="BI22" s="111">
        <v>1224</v>
      </c>
      <c r="BJ22" s="111">
        <v>1257</v>
      </c>
      <c r="BK22" s="111">
        <v>1278</v>
      </c>
      <c r="BL22" s="111">
        <v>5537</v>
      </c>
      <c r="BM22" s="111">
        <v>1186</v>
      </c>
      <c r="BN22" s="111">
        <v>1137</v>
      </c>
      <c r="BO22" s="111">
        <v>1169</v>
      </c>
      <c r="BP22" s="111">
        <v>1079</v>
      </c>
      <c r="BQ22" s="111">
        <v>966</v>
      </c>
      <c r="BR22" s="111">
        <v>3176</v>
      </c>
      <c r="BS22" s="111">
        <v>850</v>
      </c>
      <c r="BT22" s="111">
        <v>728</v>
      </c>
      <c r="BU22" s="111">
        <v>625</v>
      </c>
      <c r="BV22" s="111">
        <v>487</v>
      </c>
      <c r="BW22" s="111">
        <v>486</v>
      </c>
      <c r="BX22" s="111">
        <v>2627</v>
      </c>
      <c r="BY22" s="111">
        <v>551</v>
      </c>
      <c r="BZ22" s="111">
        <v>490</v>
      </c>
      <c r="CA22" s="111">
        <v>578</v>
      </c>
      <c r="CB22" s="111">
        <v>534</v>
      </c>
      <c r="CC22" s="111">
        <v>474</v>
      </c>
      <c r="CD22" s="111">
        <v>2147</v>
      </c>
      <c r="CE22" s="111">
        <v>473</v>
      </c>
      <c r="CF22" s="111">
        <v>459</v>
      </c>
      <c r="CG22" s="111">
        <v>431</v>
      </c>
      <c r="CH22" s="111">
        <v>420</v>
      </c>
      <c r="CI22" s="111">
        <v>364</v>
      </c>
      <c r="CJ22" s="111">
        <v>1660</v>
      </c>
      <c r="CK22" s="111">
        <v>408</v>
      </c>
      <c r="CL22" s="111">
        <v>330</v>
      </c>
      <c r="CM22" s="111">
        <v>336</v>
      </c>
      <c r="CN22" s="111">
        <v>275</v>
      </c>
      <c r="CO22" s="111">
        <v>311</v>
      </c>
      <c r="CP22" s="111">
        <v>1291</v>
      </c>
      <c r="CQ22" s="111">
        <v>284</v>
      </c>
      <c r="CR22" s="111">
        <v>296</v>
      </c>
      <c r="CS22" s="111">
        <v>258</v>
      </c>
      <c r="CT22" s="111">
        <v>239</v>
      </c>
      <c r="CU22" s="111">
        <v>214</v>
      </c>
      <c r="CV22" s="111">
        <v>735</v>
      </c>
      <c r="CW22" s="111">
        <v>202</v>
      </c>
      <c r="CX22" s="111">
        <v>176</v>
      </c>
      <c r="CY22" s="111">
        <v>138</v>
      </c>
      <c r="CZ22" s="111">
        <v>117</v>
      </c>
      <c r="DA22" s="111">
        <v>102</v>
      </c>
      <c r="DB22" s="111">
        <v>377</v>
      </c>
      <c r="DC22" s="111">
        <v>110</v>
      </c>
      <c r="DD22" s="111">
        <v>82</v>
      </c>
      <c r="DE22" s="111">
        <v>67</v>
      </c>
      <c r="DF22" s="111">
        <v>70</v>
      </c>
      <c r="DG22" s="111">
        <v>48</v>
      </c>
      <c r="DH22" s="111">
        <v>136</v>
      </c>
      <c r="DI22" s="111">
        <v>36</v>
      </c>
      <c r="DJ22" s="111">
        <v>35</v>
      </c>
      <c r="DK22" s="111">
        <v>29</v>
      </c>
      <c r="DL22" s="111">
        <v>23</v>
      </c>
      <c r="DM22" s="111">
        <v>13</v>
      </c>
      <c r="DN22" s="111">
        <v>29</v>
      </c>
      <c r="DO22" s="111">
        <v>7</v>
      </c>
      <c r="DP22" s="111">
        <v>13</v>
      </c>
      <c r="DQ22" s="111">
        <v>6</v>
      </c>
      <c r="DR22" s="111">
        <v>2</v>
      </c>
      <c r="DS22" s="111">
        <v>1</v>
      </c>
      <c r="DT22" s="111">
        <v>8</v>
      </c>
    </row>
    <row r="23" spans="1:124" s="122" customFormat="1" ht="14.25" customHeight="1">
      <c r="A23" s="115"/>
      <c r="B23" s="116" t="s">
        <v>11</v>
      </c>
      <c r="C23" s="117">
        <v>187006</v>
      </c>
      <c r="D23" s="118">
        <f t="shared" si="12"/>
        <v>11721</v>
      </c>
      <c r="E23" s="119">
        <v>1705</v>
      </c>
      <c r="F23" s="118">
        <v>2087</v>
      </c>
      <c r="G23" s="118">
        <v>2276</v>
      </c>
      <c r="H23" s="118">
        <v>2754</v>
      </c>
      <c r="I23" s="120">
        <v>2899</v>
      </c>
      <c r="J23" s="118">
        <v>16530</v>
      </c>
      <c r="K23" s="119">
        <v>2910</v>
      </c>
      <c r="L23" s="118">
        <v>3178</v>
      </c>
      <c r="M23" s="118">
        <v>3538</v>
      </c>
      <c r="N23" s="118">
        <v>3515</v>
      </c>
      <c r="O23" s="118">
        <v>3389</v>
      </c>
      <c r="P23" s="118">
        <v>16647</v>
      </c>
      <c r="Q23" s="118">
        <v>3359</v>
      </c>
      <c r="R23" s="118">
        <v>3437</v>
      </c>
      <c r="S23" s="118">
        <v>3346</v>
      </c>
      <c r="T23" s="118">
        <v>3358</v>
      </c>
      <c r="U23" s="118">
        <v>3147</v>
      </c>
      <c r="V23" s="118">
        <v>14016</v>
      </c>
      <c r="W23" s="118">
        <v>3034</v>
      </c>
      <c r="X23" s="118">
        <v>2908</v>
      </c>
      <c r="Y23" s="118">
        <v>2626</v>
      </c>
      <c r="Z23" s="118">
        <v>2563</v>
      </c>
      <c r="AA23" s="118">
        <v>2885</v>
      </c>
      <c r="AB23" s="118">
        <v>14481</v>
      </c>
      <c r="AC23" s="118">
        <v>2807</v>
      </c>
      <c r="AD23" s="118">
        <v>2882</v>
      </c>
      <c r="AE23" s="118">
        <v>3002</v>
      </c>
      <c r="AF23" s="118">
        <v>2923</v>
      </c>
      <c r="AG23" s="118">
        <v>2867</v>
      </c>
      <c r="AH23" s="118">
        <v>14010</v>
      </c>
      <c r="AI23" s="118">
        <v>2742</v>
      </c>
      <c r="AJ23" s="118">
        <v>2712</v>
      </c>
      <c r="AK23" s="118">
        <v>2937</v>
      </c>
      <c r="AL23" s="118">
        <v>2814</v>
      </c>
      <c r="AM23" s="118">
        <v>2805</v>
      </c>
      <c r="AN23" s="118">
        <v>16782</v>
      </c>
      <c r="AO23" s="118">
        <v>2926</v>
      </c>
      <c r="AP23" s="118">
        <v>3155</v>
      </c>
      <c r="AQ23" s="118">
        <v>3370</v>
      </c>
      <c r="AR23" s="118">
        <v>3523</v>
      </c>
      <c r="AS23" s="118">
        <v>3808</v>
      </c>
      <c r="AT23" s="118">
        <v>19198</v>
      </c>
      <c r="AU23" s="118">
        <v>3901</v>
      </c>
      <c r="AV23" s="118">
        <v>3773</v>
      </c>
      <c r="AW23" s="118">
        <v>3781</v>
      </c>
      <c r="AX23" s="118">
        <v>3863</v>
      </c>
      <c r="AY23" s="118">
        <v>3880</v>
      </c>
      <c r="AZ23" s="118">
        <v>17889</v>
      </c>
      <c r="BA23" s="118">
        <v>3779</v>
      </c>
      <c r="BB23" s="118">
        <v>3684</v>
      </c>
      <c r="BC23" s="118">
        <v>3584</v>
      </c>
      <c r="BD23" s="118">
        <v>3552</v>
      </c>
      <c r="BE23" s="118">
        <v>3290</v>
      </c>
      <c r="BF23" s="118">
        <v>14378</v>
      </c>
      <c r="BG23" s="118">
        <v>3265</v>
      </c>
      <c r="BH23" s="118">
        <v>2922</v>
      </c>
      <c r="BI23" s="118">
        <v>2800</v>
      </c>
      <c r="BJ23" s="118">
        <v>2803</v>
      </c>
      <c r="BK23" s="118">
        <v>2588</v>
      </c>
      <c r="BL23" s="118">
        <v>10597</v>
      </c>
      <c r="BM23" s="118">
        <v>2409</v>
      </c>
      <c r="BN23" s="118">
        <v>2219</v>
      </c>
      <c r="BO23" s="118">
        <v>2131</v>
      </c>
      <c r="BP23" s="118">
        <v>2032</v>
      </c>
      <c r="BQ23" s="118">
        <v>1806</v>
      </c>
      <c r="BR23" s="118">
        <v>5641</v>
      </c>
      <c r="BS23" s="118">
        <v>1590</v>
      </c>
      <c r="BT23" s="118">
        <v>1274</v>
      </c>
      <c r="BU23" s="118">
        <v>1067</v>
      </c>
      <c r="BV23" s="118">
        <v>797</v>
      </c>
      <c r="BW23" s="118">
        <v>913</v>
      </c>
      <c r="BX23" s="118">
        <v>4470</v>
      </c>
      <c r="BY23" s="118">
        <v>966</v>
      </c>
      <c r="BZ23" s="118">
        <v>932</v>
      </c>
      <c r="CA23" s="118">
        <v>865</v>
      </c>
      <c r="CB23" s="118">
        <v>877</v>
      </c>
      <c r="CC23" s="118">
        <v>830</v>
      </c>
      <c r="CD23" s="118">
        <v>3434</v>
      </c>
      <c r="CE23" s="118">
        <v>802</v>
      </c>
      <c r="CF23" s="118">
        <v>711</v>
      </c>
      <c r="CG23" s="118">
        <v>720</v>
      </c>
      <c r="CH23" s="118">
        <v>638</v>
      </c>
      <c r="CI23" s="118">
        <v>563</v>
      </c>
      <c r="CJ23" s="118">
        <v>2906</v>
      </c>
      <c r="CK23" s="118">
        <v>561</v>
      </c>
      <c r="CL23" s="118">
        <v>582</v>
      </c>
      <c r="CM23" s="118">
        <v>568</v>
      </c>
      <c r="CN23" s="118">
        <v>606</v>
      </c>
      <c r="CO23" s="118">
        <v>589</v>
      </c>
      <c r="CP23" s="118">
        <v>2484</v>
      </c>
      <c r="CQ23" s="118">
        <v>555</v>
      </c>
      <c r="CR23" s="118">
        <v>570</v>
      </c>
      <c r="CS23" s="118">
        <v>484</v>
      </c>
      <c r="CT23" s="118">
        <v>443</v>
      </c>
      <c r="CU23" s="118">
        <v>432</v>
      </c>
      <c r="CV23" s="118">
        <v>1205</v>
      </c>
      <c r="CW23" s="118">
        <v>313</v>
      </c>
      <c r="CX23" s="118">
        <v>290</v>
      </c>
      <c r="CY23" s="118">
        <v>264</v>
      </c>
      <c r="CZ23" s="118">
        <v>197</v>
      </c>
      <c r="DA23" s="118">
        <v>141</v>
      </c>
      <c r="DB23" s="118">
        <v>451</v>
      </c>
      <c r="DC23" s="118">
        <v>134</v>
      </c>
      <c r="DD23" s="118">
        <v>108</v>
      </c>
      <c r="DE23" s="118">
        <v>85</v>
      </c>
      <c r="DF23" s="118">
        <v>70</v>
      </c>
      <c r="DG23" s="118">
        <v>54</v>
      </c>
      <c r="DH23" s="118">
        <v>139</v>
      </c>
      <c r="DI23" s="118">
        <v>35</v>
      </c>
      <c r="DJ23" s="118">
        <v>42</v>
      </c>
      <c r="DK23" s="118">
        <v>29</v>
      </c>
      <c r="DL23" s="118">
        <v>17</v>
      </c>
      <c r="DM23" s="118">
        <v>16</v>
      </c>
      <c r="DN23" s="118">
        <v>24</v>
      </c>
      <c r="DO23" s="118">
        <v>9</v>
      </c>
      <c r="DP23" s="118">
        <v>6</v>
      </c>
      <c r="DQ23" s="118">
        <v>3</v>
      </c>
      <c r="DR23" s="118">
        <v>3</v>
      </c>
      <c r="DS23" s="118">
        <v>3</v>
      </c>
      <c r="DT23" s="118">
        <v>3</v>
      </c>
    </row>
    <row r="24" spans="1:124" s="122" customFormat="1" ht="14.25" customHeight="1">
      <c r="A24" s="123" t="s">
        <v>15</v>
      </c>
      <c r="B24" s="116" t="s">
        <v>12</v>
      </c>
      <c r="C24" s="117">
        <v>92066</v>
      </c>
      <c r="D24" s="125">
        <f t="shared" si="12"/>
        <v>6044</v>
      </c>
      <c r="E24" s="141">
        <v>863</v>
      </c>
      <c r="F24" s="125">
        <v>1099</v>
      </c>
      <c r="G24" s="125">
        <v>1183</v>
      </c>
      <c r="H24" s="125">
        <v>1435</v>
      </c>
      <c r="I24" s="142">
        <v>1464</v>
      </c>
      <c r="J24" s="125">
        <v>8634</v>
      </c>
      <c r="K24" s="141">
        <v>1481</v>
      </c>
      <c r="L24" s="125">
        <v>1669</v>
      </c>
      <c r="M24" s="125">
        <v>1844</v>
      </c>
      <c r="N24" s="125">
        <v>1876</v>
      </c>
      <c r="O24" s="125">
        <v>1764</v>
      </c>
      <c r="P24" s="125">
        <v>8723</v>
      </c>
      <c r="Q24" s="125">
        <v>1769</v>
      </c>
      <c r="R24" s="125">
        <v>1791</v>
      </c>
      <c r="S24" s="125">
        <v>1727</v>
      </c>
      <c r="T24" s="125">
        <v>1782</v>
      </c>
      <c r="U24" s="125">
        <v>1654</v>
      </c>
      <c r="V24" s="125">
        <v>7315</v>
      </c>
      <c r="W24" s="125">
        <v>1585</v>
      </c>
      <c r="X24" s="125">
        <v>1538</v>
      </c>
      <c r="Y24" s="125">
        <v>1381</v>
      </c>
      <c r="Z24" s="125">
        <v>1303</v>
      </c>
      <c r="AA24" s="125">
        <v>1508</v>
      </c>
      <c r="AB24" s="125">
        <v>7371</v>
      </c>
      <c r="AC24" s="125">
        <v>1437</v>
      </c>
      <c r="AD24" s="125">
        <v>1528</v>
      </c>
      <c r="AE24" s="125">
        <v>1543</v>
      </c>
      <c r="AF24" s="125">
        <v>1435</v>
      </c>
      <c r="AG24" s="125">
        <v>1428</v>
      </c>
      <c r="AH24" s="125">
        <v>6672</v>
      </c>
      <c r="AI24" s="125">
        <v>1379</v>
      </c>
      <c r="AJ24" s="125">
        <v>1259</v>
      </c>
      <c r="AK24" s="125">
        <v>1412</v>
      </c>
      <c r="AL24" s="125">
        <v>1353</v>
      </c>
      <c r="AM24" s="125">
        <v>1269</v>
      </c>
      <c r="AN24" s="125">
        <v>7476</v>
      </c>
      <c r="AO24" s="125">
        <v>1330</v>
      </c>
      <c r="AP24" s="125">
        <v>1423</v>
      </c>
      <c r="AQ24" s="125">
        <v>1504</v>
      </c>
      <c r="AR24" s="125">
        <v>1546</v>
      </c>
      <c r="AS24" s="125">
        <v>1673</v>
      </c>
      <c r="AT24" s="125">
        <v>8797</v>
      </c>
      <c r="AU24" s="125">
        <v>1782</v>
      </c>
      <c r="AV24" s="125">
        <v>1742</v>
      </c>
      <c r="AW24" s="125">
        <v>1713</v>
      </c>
      <c r="AX24" s="125">
        <v>1753</v>
      </c>
      <c r="AY24" s="125">
        <v>1807</v>
      </c>
      <c r="AZ24" s="125">
        <v>8454</v>
      </c>
      <c r="BA24" s="125">
        <v>1766</v>
      </c>
      <c r="BB24" s="125">
        <v>1716</v>
      </c>
      <c r="BC24" s="125">
        <v>1688</v>
      </c>
      <c r="BD24" s="125">
        <v>1677</v>
      </c>
      <c r="BE24" s="125">
        <v>1607</v>
      </c>
      <c r="BF24" s="125">
        <v>7023</v>
      </c>
      <c r="BG24" s="125">
        <v>1535</v>
      </c>
      <c r="BH24" s="125">
        <v>1450</v>
      </c>
      <c r="BI24" s="125">
        <v>1379</v>
      </c>
      <c r="BJ24" s="125">
        <v>1385</v>
      </c>
      <c r="BK24" s="125">
        <v>1274</v>
      </c>
      <c r="BL24" s="125">
        <v>5241</v>
      </c>
      <c r="BM24" s="125">
        <v>1236</v>
      </c>
      <c r="BN24" s="125">
        <v>1098</v>
      </c>
      <c r="BO24" s="125">
        <v>1031</v>
      </c>
      <c r="BP24" s="125">
        <v>1008</v>
      </c>
      <c r="BQ24" s="125">
        <v>868</v>
      </c>
      <c r="BR24" s="125">
        <v>2654</v>
      </c>
      <c r="BS24" s="125">
        <v>729</v>
      </c>
      <c r="BT24" s="125">
        <v>619</v>
      </c>
      <c r="BU24" s="125">
        <v>506</v>
      </c>
      <c r="BV24" s="125">
        <v>381</v>
      </c>
      <c r="BW24" s="125">
        <v>419</v>
      </c>
      <c r="BX24" s="125">
        <v>2021</v>
      </c>
      <c r="BY24" s="125">
        <v>435</v>
      </c>
      <c r="BZ24" s="125">
        <v>445</v>
      </c>
      <c r="CA24" s="125">
        <v>386</v>
      </c>
      <c r="CB24" s="125">
        <v>377</v>
      </c>
      <c r="CC24" s="125">
        <v>378</v>
      </c>
      <c r="CD24" s="125">
        <v>1560</v>
      </c>
      <c r="CE24" s="125">
        <v>369</v>
      </c>
      <c r="CF24" s="125">
        <v>315</v>
      </c>
      <c r="CG24" s="125">
        <v>329</v>
      </c>
      <c r="CH24" s="125">
        <v>295</v>
      </c>
      <c r="CI24" s="125">
        <v>252</v>
      </c>
      <c r="CJ24" s="125">
        <v>1561</v>
      </c>
      <c r="CK24" s="125">
        <v>266</v>
      </c>
      <c r="CL24" s="125">
        <v>279</v>
      </c>
      <c r="CM24" s="125">
        <v>323</v>
      </c>
      <c r="CN24" s="125">
        <v>352</v>
      </c>
      <c r="CO24" s="125">
        <v>341</v>
      </c>
      <c r="CP24" s="125">
        <v>1564</v>
      </c>
      <c r="CQ24" s="125">
        <v>333</v>
      </c>
      <c r="CR24" s="125">
        <v>327</v>
      </c>
      <c r="CS24" s="125">
        <v>328</v>
      </c>
      <c r="CT24" s="125">
        <v>275</v>
      </c>
      <c r="CU24" s="125">
        <v>301</v>
      </c>
      <c r="CV24" s="125">
        <v>662</v>
      </c>
      <c r="CW24" s="125">
        <v>191</v>
      </c>
      <c r="CX24" s="125">
        <v>153</v>
      </c>
      <c r="CY24" s="125">
        <v>150</v>
      </c>
      <c r="CZ24" s="125">
        <v>93</v>
      </c>
      <c r="DA24" s="125">
        <v>75</v>
      </c>
      <c r="DB24" s="125">
        <v>226</v>
      </c>
      <c r="DC24" s="125">
        <v>65</v>
      </c>
      <c r="DD24" s="125">
        <v>60</v>
      </c>
      <c r="DE24" s="125">
        <v>42</v>
      </c>
      <c r="DF24" s="125">
        <v>36</v>
      </c>
      <c r="DG24" s="125">
        <v>23</v>
      </c>
      <c r="DH24" s="125">
        <v>57</v>
      </c>
      <c r="DI24" s="125">
        <v>13</v>
      </c>
      <c r="DJ24" s="125">
        <v>19</v>
      </c>
      <c r="DK24" s="125">
        <v>12</v>
      </c>
      <c r="DL24" s="125">
        <v>8</v>
      </c>
      <c r="DM24" s="125">
        <v>5</v>
      </c>
      <c r="DN24" s="125">
        <v>9</v>
      </c>
      <c r="DO24" s="125">
        <v>3</v>
      </c>
      <c r="DP24" s="125">
        <v>2</v>
      </c>
      <c r="DQ24" s="125">
        <v>2</v>
      </c>
      <c r="DR24" s="125">
        <v>1</v>
      </c>
      <c r="DS24" s="125">
        <v>1</v>
      </c>
      <c r="DT24" s="125">
        <v>2</v>
      </c>
    </row>
    <row r="25" spans="1:124" s="122" customFormat="1" ht="14.25" customHeight="1">
      <c r="A25" s="129"/>
      <c r="B25" s="116" t="s">
        <v>13</v>
      </c>
      <c r="C25" s="117">
        <v>94940</v>
      </c>
      <c r="D25" s="130">
        <f t="shared" si="12"/>
        <v>5677</v>
      </c>
      <c r="E25" s="143">
        <v>842</v>
      </c>
      <c r="F25" s="130">
        <v>988</v>
      </c>
      <c r="G25" s="130">
        <v>1093</v>
      </c>
      <c r="H25" s="130">
        <v>1319</v>
      </c>
      <c r="I25" s="144">
        <v>1435</v>
      </c>
      <c r="J25" s="130">
        <v>7896</v>
      </c>
      <c r="K25" s="143">
        <v>1429</v>
      </c>
      <c r="L25" s="130">
        <v>1509</v>
      </c>
      <c r="M25" s="130">
        <v>1694</v>
      </c>
      <c r="N25" s="130">
        <v>1639</v>
      </c>
      <c r="O25" s="130">
        <v>1625</v>
      </c>
      <c r="P25" s="130">
        <v>7924</v>
      </c>
      <c r="Q25" s="130">
        <v>1590</v>
      </c>
      <c r="R25" s="130">
        <v>1646</v>
      </c>
      <c r="S25" s="130">
        <v>1619</v>
      </c>
      <c r="T25" s="130">
        <v>1576</v>
      </c>
      <c r="U25" s="130">
        <v>1493</v>
      </c>
      <c r="V25" s="130">
        <v>6701</v>
      </c>
      <c r="W25" s="130">
        <v>1449</v>
      </c>
      <c r="X25" s="130">
        <v>1370</v>
      </c>
      <c r="Y25" s="130">
        <v>1245</v>
      </c>
      <c r="Z25" s="130">
        <v>1260</v>
      </c>
      <c r="AA25" s="130">
        <v>1377</v>
      </c>
      <c r="AB25" s="130">
        <v>7110</v>
      </c>
      <c r="AC25" s="130">
        <v>1370</v>
      </c>
      <c r="AD25" s="130">
        <v>1354</v>
      </c>
      <c r="AE25" s="130">
        <v>1459</v>
      </c>
      <c r="AF25" s="130">
        <v>1488</v>
      </c>
      <c r="AG25" s="130">
        <v>1439</v>
      </c>
      <c r="AH25" s="130">
        <v>7338</v>
      </c>
      <c r="AI25" s="130">
        <v>1363</v>
      </c>
      <c r="AJ25" s="130">
        <v>1453</v>
      </c>
      <c r="AK25" s="130">
        <v>1525</v>
      </c>
      <c r="AL25" s="130">
        <v>1461</v>
      </c>
      <c r="AM25" s="130">
        <v>1536</v>
      </c>
      <c r="AN25" s="130">
        <v>9306</v>
      </c>
      <c r="AO25" s="130">
        <v>1596</v>
      </c>
      <c r="AP25" s="130">
        <v>1732</v>
      </c>
      <c r="AQ25" s="130">
        <v>1866</v>
      </c>
      <c r="AR25" s="130">
        <v>1977</v>
      </c>
      <c r="AS25" s="130">
        <v>2135</v>
      </c>
      <c r="AT25" s="130">
        <v>10401</v>
      </c>
      <c r="AU25" s="130">
        <v>2119</v>
      </c>
      <c r="AV25" s="130">
        <v>2031</v>
      </c>
      <c r="AW25" s="130">
        <v>2068</v>
      </c>
      <c r="AX25" s="130">
        <v>2110</v>
      </c>
      <c r="AY25" s="130">
        <v>2073</v>
      </c>
      <c r="AZ25" s="130">
        <v>9435</v>
      </c>
      <c r="BA25" s="130">
        <v>2013</v>
      </c>
      <c r="BB25" s="130">
        <v>1968</v>
      </c>
      <c r="BC25" s="130">
        <v>1896</v>
      </c>
      <c r="BD25" s="130">
        <v>1875</v>
      </c>
      <c r="BE25" s="130">
        <v>1683</v>
      </c>
      <c r="BF25" s="130">
        <v>7355</v>
      </c>
      <c r="BG25" s="130">
        <v>1730</v>
      </c>
      <c r="BH25" s="130">
        <v>1472</v>
      </c>
      <c r="BI25" s="130">
        <v>1421</v>
      </c>
      <c r="BJ25" s="130">
        <v>1418</v>
      </c>
      <c r="BK25" s="130">
        <v>1314</v>
      </c>
      <c r="BL25" s="130">
        <v>5356</v>
      </c>
      <c r="BM25" s="130">
        <v>1173</v>
      </c>
      <c r="BN25" s="130">
        <v>1121</v>
      </c>
      <c r="BO25" s="130">
        <v>1100</v>
      </c>
      <c r="BP25" s="130">
        <v>1024</v>
      </c>
      <c r="BQ25" s="130">
        <v>938</v>
      </c>
      <c r="BR25" s="130">
        <v>2987</v>
      </c>
      <c r="BS25" s="130">
        <v>861</v>
      </c>
      <c r="BT25" s="130">
        <v>655</v>
      </c>
      <c r="BU25" s="130">
        <v>561</v>
      </c>
      <c r="BV25" s="130">
        <v>416</v>
      </c>
      <c r="BW25" s="130">
        <v>494</v>
      </c>
      <c r="BX25" s="130">
        <v>2449</v>
      </c>
      <c r="BY25" s="130">
        <v>531</v>
      </c>
      <c r="BZ25" s="130">
        <v>487</v>
      </c>
      <c r="CA25" s="130">
        <v>479</v>
      </c>
      <c r="CB25" s="130">
        <v>500</v>
      </c>
      <c r="CC25" s="130">
        <v>452</v>
      </c>
      <c r="CD25" s="130">
        <v>1874</v>
      </c>
      <c r="CE25" s="130">
        <v>433</v>
      </c>
      <c r="CF25" s="130">
        <v>396</v>
      </c>
      <c r="CG25" s="130">
        <v>391</v>
      </c>
      <c r="CH25" s="130">
        <v>343</v>
      </c>
      <c r="CI25" s="130">
        <v>311</v>
      </c>
      <c r="CJ25" s="130">
        <v>1345</v>
      </c>
      <c r="CK25" s="130">
        <v>295</v>
      </c>
      <c r="CL25" s="130">
        <v>303</v>
      </c>
      <c r="CM25" s="130">
        <v>245</v>
      </c>
      <c r="CN25" s="130">
        <v>254</v>
      </c>
      <c r="CO25" s="130">
        <v>248</v>
      </c>
      <c r="CP25" s="130">
        <v>920</v>
      </c>
      <c r="CQ25" s="130">
        <v>222</v>
      </c>
      <c r="CR25" s="130">
        <v>243</v>
      </c>
      <c r="CS25" s="130">
        <v>156</v>
      </c>
      <c r="CT25" s="130">
        <v>168</v>
      </c>
      <c r="CU25" s="130">
        <v>131</v>
      </c>
      <c r="CV25" s="130">
        <v>543</v>
      </c>
      <c r="CW25" s="130">
        <v>122</v>
      </c>
      <c r="CX25" s="130">
        <v>137</v>
      </c>
      <c r="CY25" s="130">
        <v>114</v>
      </c>
      <c r="CZ25" s="130">
        <v>104</v>
      </c>
      <c r="DA25" s="130">
        <v>66</v>
      </c>
      <c r="DB25" s="130">
        <v>225</v>
      </c>
      <c r="DC25" s="130">
        <v>69</v>
      </c>
      <c r="DD25" s="130">
        <v>48</v>
      </c>
      <c r="DE25" s="130">
        <v>43</v>
      </c>
      <c r="DF25" s="130">
        <v>34</v>
      </c>
      <c r="DG25" s="130">
        <v>31</v>
      </c>
      <c r="DH25" s="130">
        <v>82</v>
      </c>
      <c r="DI25" s="130">
        <v>22</v>
      </c>
      <c r="DJ25" s="130">
        <v>23</v>
      </c>
      <c r="DK25" s="130">
        <v>17</v>
      </c>
      <c r="DL25" s="130">
        <v>9</v>
      </c>
      <c r="DM25" s="130">
        <v>11</v>
      </c>
      <c r="DN25" s="130">
        <v>15</v>
      </c>
      <c r="DO25" s="130">
        <v>6</v>
      </c>
      <c r="DP25" s="130">
        <v>4</v>
      </c>
      <c r="DQ25" s="130">
        <v>1</v>
      </c>
      <c r="DR25" s="130">
        <v>2</v>
      </c>
      <c r="DS25" s="130">
        <v>2</v>
      </c>
      <c r="DT25" s="130">
        <v>1</v>
      </c>
    </row>
    <row r="26" spans="1:124" s="102" customFormat="1" ht="14.25" customHeight="1">
      <c r="A26" s="95"/>
      <c r="B26" s="104" t="s">
        <v>11</v>
      </c>
      <c r="C26" s="134">
        <f aca="true" t="shared" si="40" ref="C26:BN26">SUM(C27:C28)</f>
        <v>137647</v>
      </c>
      <c r="D26" s="98">
        <f t="shared" si="12"/>
        <v>10035</v>
      </c>
      <c r="E26" s="99">
        <f t="shared" si="40"/>
        <v>1365</v>
      </c>
      <c r="F26" s="98">
        <f t="shared" si="40"/>
        <v>1683</v>
      </c>
      <c r="G26" s="98">
        <f t="shared" si="40"/>
        <v>1962</v>
      </c>
      <c r="H26" s="98">
        <f t="shared" si="40"/>
        <v>2457</v>
      </c>
      <c r="I26" s="100">
        <f t="shared" si="40"/>
        <v>2568</v>
      </c>
      <c r="J26" s="98">
        <f t="shared" si="40"/>
        <v>13754</v>
      </c>
      <c r="K26" s="99">
        <f t="shared" si="40"/>
        <v>2568</v>
      </c>
      <c r="L26" s="98">
        <f t="shared" si="40"/>
        <v>2795</v>
      </c>
      <c r="M26" s="98">
        <f t="shared" si="40"/>
        <v>2949</v>
      </c>
      <c r="N26" s="98">
        <f t="shared" si="40"/>
        <v>2842</v>
      </c>
      <c r="O26" s="98">
        <f t="shared" si="40"/>
        <v>2600</v>
      </c>
      <c r="P26" s="98">
        <f t="shared" si="40"/>
        <v>11226</v>
      </c>
      <c r="Q26" s="98">
        <f t="shared" si="40"/>
        <v>2568</v>
      </c>
      <c r="R26" s="98">
        <f t="shared" si="40"/>
        <v>2264</v>
      </c>
      <c r="S26" s="98">
        <f t="shared" si="40"/>
        <v>2112</v>
      </c>
      <c r="T26" s="98">
        <f t="shared" si="40"/>
        <v>2161</v>
      </c>
      <c r="U26" s="98">
        <f t="shared" si="40"/>
        <v>2121</v>
      </c>
      <c r="V26" s="98">
        <f t="shared" si="40"/>
        <v>9698</v>
      </c>
      <c r="W26" s="98">
        <f t="shared" si="40"/>
        <v>2044</v>
      </c>
      <c r="X26" s="98">
        <f t="shared" si="40"/>
        <v>2029</v>
      </c>
      <c r="Y26" s="98">
        <f t="shared" si="40"/>
        <v>1805</v>
      </c>
      <c r="Z26" s="98">
        <f t="shared" si="40"/>
        <v>1789</v>
      </c>
      <c r="AA26" s="98">
        <f t="shared" si="40"/>
        <v>2031</v>
      </c>
      <c r="AB26" s="98">
        <f t="shared" si="40"/>
        <v>9951</v>
      </c>
      <c r="AC26" s="98">
        <f t="shared" si="40"/>
        <v>1868</v>
      </c>
      <c r="AD26" s="98">
        <f t="shared" si="40"/>
        <v>1993</v>
      </c>
      <c r="AE26" s="98">
        <f t="shared" si="40"/>
        <v>2013</v>
      </c>
      <c r="AF26" s="98">
        <f t="shared" si="40"/>
        <v>1991</v>
      </c>
      <c r="AG26" s="98">
        <f t="shared" si="40"/>
        <v>2086</v>
      </c>
      <c r="AH26" s="98">
        <f t="shared" si="40"/>
        <v>10023</v>
      </c>
      <c r="AI26" s="98">
        <f t="shared" si="40"/>
        <v>1969</v>
      </c>
      <c r="AJ26" s="98">
        <f t="shared" si="40"/>
        <v>1898</v>
      </c>
      <c r="AK26" s="98">
        <f t="shared" si="40"/>
        <v>2094</v>
      </c>
      <c r="AL26" s="98">
        <f t="shared" si="40"/>
        <v>1969</v>
      </c>
      <c r="AM26" s="98">
        <f t="shared" si="40"/>
        <v>2093</v>
      </c>
      <c r="AN26" s="98">
        <f t="shared" si="40"/>
        <v>13232</v>
      </c>
      <c r="AO26" s="98">
        <f t="shared" si="40"/>
        <v>2203</v>
      </c>
      <c r="AP26" s="98">
        <f t="shared" si="40"/>
        <v>2401</v>
      </c>
      <c r="AQ26" s="98">
        <f t="shared" si="40"/>
        <v>2716</v>
      </c>
      <c r="AR26" s="98">
        <f t="shared" si="40"/>
        <v>2818</v>
      </c>
      <c r="AS26" s="98">
        <f t="shared" si="40"/>
        <v>3094</v>
      </c>
      <c r="AT26" s="98">
        <f t="shared" si="40"/>
        <v>15108</v>
      </c>
      <c r="AU26" s="98">
        <f t="shared" si="40"/>
        <v>3052</v>
      </c>
      <c r="AV26" s="98">
        <f t="shared" si="40"/>
        <v>3053</v>
      </c>
      <c r="AW26" s="98">
        <f t="shared" si="40"/>
        <v>3053</v>
      </c>
      <c r="AX26" s="98">
        <f t="shared" si="40"/>
        <v>3039</v>
      </c>
      <c r="AY26" s="98">
        <f t="shared" si="40"/>
        <v>2911</v>
      </c>
      <c r="AZ26" s="98">
        <f t="shared" si="40"/>
        <v>13335</v>
      </c>
      <c r="BA26" s="98">
        <f t="shared" si="40"/>
        <v>2943</v>
      </c>
      <c r="BB26" s="98">
        <f t="shared" si="40"/>
        <v>2875</v>
      </c>
      <c r="BC26" s="98">
        <f t="shared" si="40"/>
        <v>2731</v>
      </c>
      <c r="BD26" s="98">
        <f t="shared" si="40"/>
        <v>2455</v>
      </c>
      <c r="BE26" s="98">
        <f t="shared" si="40"/>
        <v>2331</v>
      </c>
      <c r="BF26" s="98">
        <f t="shared" si="40"/>
        <v>9690</v>
      </c>
      <c r="BG26" s="98">
        <f t="shared" si="40"/>
        <v>2227</v>
      </c>
      <c r="BH26" s="98">
        <f t="shared" si="40"/>
        <v>1999</v>
      </c>
      <c r="BI26" s="98">
        <f t="shared" si="40"/>
        <v>1850</v>
      </c>
      <c r="BJ26" s="98">
        <f t="shared" si="40"/>
        <v>1818</v>
      </c>
      <c r="BK26" s="98">
        <f t="shared" si="40"/>
        <v>1796</v>
      </c>
      <c r="BL26" s="98">
        <f t="shared" si="40"/>
        <v>7260</v>
      </c>
      <c r="BM26" s="98">
        <f t="shared" si="40"/>
        <v>1631</v>
      </c>
      <c r="BN26" s="98">
        <f t="shared" si="40"/>
        <v>1555</v>
      </c>
      <c r="BO26" s="98">
        <f aca="true" t="shared" si="41" ref="BO26:DT26">SUM(BO27:BO28)</f>
        <v>1482</v>
      </c>
      <c r="BP26" s="98">
        <f t="shared" si="41"/>
        <v>1401</v>
      </c>
      <c r="BQ26" s="98">
        <f t="shared" si="41"/>
        <v>1191</v>
      </c>
      <c r="BR26" s="98">
        <f t="shared" si="41"/>
        <v>3850</v>
      </c>
      <c r="BS26" s="98">
        <f t="shared" si="41"/>
        <v>1024</v>
      </c>
      <c r="BT26" s="98">
        <f t="shared" si="41"/>
        <v>904</v>
      </c>
      <c r="BU26" s="98">
        <f t="shared" si="41"/>
        <v>752</v>
      </c>
      <c r="BV26" s="98">
        <f t="shared" si="41"/>
        <v>566</v>
      </c>
      <c r="BW26" s="98">
        <f t="shared" si="41"/>
        <v>604</v>
      </c>
      <c r="BX26" s="98">
        <f t="shared" si="41"/>
        <v>3135</v>
      </c>
      <c r="BY26" s="98">
        <f t="shared" si="41"/>
        <v>670</v>
      </c>
      <c r="BZ26" s="98">
        <f t="shared" si="41"/>
        <v>627</v>
      </c>
      <c r="CA26" s="98">
        <f t="shared" si="41"/>
        <v>635</v>
      </c>
      <c r="CB26" s="98">
        <f t="shared" si="41"/>
        <v>612</v>
      </c>
      <c r="CC26" s="98">
        <f t="shared" si="41"/>
        <v>591</v>
      </c>
      <c r="CD26" s="98">
        <f t="shared" si="41"/>
        <v>2472</v>
      </c>
      <c r="CE26" s="98">
        <f t="shared" si="41"/>
        <v>560</v>
      </c>
      <c r="CF26" s="98">
        <f t="shared" si="41"/>
        <v>506</v>
      </c>
      <c r="CG26" s="98">
        <f t="shared" si="41"/>
        <v>479</v>
      </c>
      <c r="CH26" s="98">
        <f t="shared" si="41"/>
        <v>471</v>
      </c>
      <c r="CI26" s="98">
        <f t="shared" si="41"/>
        <v>456</v>
      </c>
      <c r="CJ26" s="98">
        <f t="shared" si="41"/>
        <v>2021</v>
      </c>
      <c r="CK26" s="98">
        <f t="shared" si="41"/>
        <v>415</v>
      </c>
      <c r="CL26" s="98">
        <f t="shared" si="41"/>
        <v>412</v>
      </c>
      <c r="CM26" s="98">
        <f t="shared" si="41"/>
        <v>400</v>
      </c>
      <c r="CN26" s="98">
        <f t="shared" si="41"/>
        <v>392</v>
      </c>
      <c r="CO26" s="98">
        <f t="shared" si="41"/>
        <v>402</v>
      </c>
      <c r="CP26" s="98">
        <f t="shared" si="41"/>
        <v>1626</v>
      </c>
      <c r="CQ26" s="98">
        <f t="shared" si="41"/>
        <v>401</v>
      </c>
      <c r="CR26" s="98">
        <f t="shared" si="41"/>
        <v>348</v>
      </c>
      <c r="CS26" s="98">
        <f t="shared" si="41"/>
        <v>312</v>
      </c>
      <c r="CT26" s="98">
        <f t="shared" si="41"/>
        <v>306</v>
      </c>
      <c r="CU26" s="98">
        <f t="shared" si="41"/>
        <v>259</v>
      </c>
      <c r="CV26" s="98">
        <f t="shared" si="41"/>
        <v>817</v>
      </c>
      <c r="CW26" s="98">
        <f t="shared" si="41"/>
        <v>197</v>
      </c>
      <c r="CX26" s="98">
        <f t="shared" si="41"/>
        <v>194</v>
      </c>
      <c r="CY26" s="98">
        <f t="shared" si="41"/>
        <v>171</v>
      </c>
      <c r="CZ26" s="98">
        <f t="shared" si="41"/>
        <v>148</v>
      </c>
      <c r="DA26" s="98">
        <f t="shared" si="41"/>
        <v>107</v>
      </c>
      <c r="DB26" s="98">
        <f t="shared" si="41"/>
        <v>296</v>
      </c>
      <c r="DC26" s="98">
        <f t="shared" si="41"/>
        <v>87</v>
      </c>
      <c r="DD26" s="98">
        <f t="shared" si="41"/>
        <v>69</v>
      </c>
      <c r="DE26" s="98">
        <f t="shared" si="41"/>
        <v>56</v>
      </c>
      <c r="DF26" s="98">
        <f t="shared" si="41"/>
        <v>50</v>
      </c>
      <c r="DG26" s="98">
        <f t="shared" si="41"/>
        <v>34</v>
      </c>
      <c r="DH26" s="98">
        <f t="shared" si="41"/>
        <v>96</v>
      </c>
      <c r="DI26" s="98">
        <f t="shared" si="41"/>
        <v>31</v>
      </c>
      <c r="DJ26" s="98">
        <f t="shared" si="41"/>
        <v>22</v>
      </c>
      <c r="DK26" s="98">
        <f t="shared" si="41"/>
        <v>17</v>
      </c>
      <c r="DL26" s="98">
        <f t="shared" si="41"/>
        <v>18</v>
      </c>
      <c r="DM26" s="98">
        <f t="shared" si="41"/>
        <v>8</v>
      </c>
      <c r="DN26" s="98">
        <f t="shared" si="41"/>
        <v>19</v>
      </c>
      <c r="DO26" s="98">
        <f t="shared" si="41"/>
        <v>9</v>
      </c>
      <c r="DP26" s="98">
        <f t="shared" si="41"/>
        <v>4</v>
      </c>
      <c r="DQ26" s="98">
        <f t="shared" si="41"/>
        <v>3</v>
      </c>
      <c r="DR26" s="98">
        <f t="shared" si="41"/>
        <v>0</v>
      </c>
      <c r="DS26" s="98">
        <f t="shared" si="41"/>
        <v>3</v>
      </c>
      <c r="DT26" s="98">
        <f t="shared" si="41"/>
        <v>3</v>
      </c>
    </row>
    <row r="27" spans="1:124" s="102" customFormat="1" ht="14.25" customHeight="1">
      <c r="A27" s="103" t="s">
        <v>18</v>
      </c>
      <c r="B27" s="104" t="s">
        <v>12</v>
      </c>
      <c r="C27" s="134">
        <f>SUM(D27+J27+P27+V27+AB27+AH27+AN27+AT27+AZ27+BF27+BL27+BR27+BX27+CD27+CJ27+CP27+CV27+DB27+DH27+DN27+DT27)</f>
        <v>67119</v>
      </c>
      <c r="D27" s="106">
        <f t="shared" si="12"/>
        <v>5251</v>
      </c>
      <c r="E27" s="135">
        <v>699</v>
      </c>
      <c r="F27" s="106">
        <v>915</v>
      </c>
      <c r="G27" s="106">
        <v>1020</v>
      </c>
      <c r="H27" s="106">
        <v>1274</v>
      </c>
      <c r="I27" s="136">
        <v>1343</v>
      </c>
      <c r="J27" s="106">
        <f>SUM(K27+L27+M27+N27+O27)</f>
        <v>7080</v>
      </c>
      <c r="K27" s="135">
        <v>1340</v>
      </c>
      <c r="L27" s="106">
        <v>1423</v>
      </c>
      <c r="M27" s="106">
        <v>1499</v>
      </c>
      <c r="N27" s="106">
        <v>1498</v>
      </c>
      <c r="O27" s="106">
        <v>1320</v>
      </c>
      <c r="P27" s="106">
        <f>SUM(Q27+R27+S27+T27+U27)</f>
        <v>5780</v>
      </c>
      <c r="Q27" s="106">
        <v>1341</v>
      </c>
      <c r="R27" s="106">
        <v>1186</v>
      </c>
      <c r="S27" s="106">
        <v>1078</v>
      </c>
      <c r="T27" s="106">
        <v>1106</v>
      </c>
      <c r="U27" s="106">
        <v>1069</v>
      </c>
      <c r="V27" s="106">
        <f>SUM(W27+X27+Y27+Z27+AA27)</f>
        <v>4914</v>
      </c>
      <c r="W27" s="106">
        <v>1068</v>
      </c>
      <c r="X27" s="106">
        <v>1001</v>
      </c>
      <c r="Y27" s="106">
        <v>943</v>
      </c>
      <c r="Z27" s="106">
        <v>903</v>
      </c>
      <c r="AA27" s="106">
        <v>999</v>
      </c>
      <c r="AB27" s="106">
        <f>SUM(AC27+AD27+AE27+AF27+AG27)</f>
        <v>5021</v>
      </c>
      <c r="AC27" s="106">
        <v>974</v>
      </c>
      <c r="AD27" s="106">
        <v>1001</v>
      </c>
      <c r="AE27" s="106">
        <v>1025</v>
      </c>
      <c r="AF27" s="106">
        <v>1004</v>
      </c>
      <c r="AG27" s="106">
        <v>1017</v>
      </c>
      <c r="AH27" s="106">
        <f>SUM(AI27+AJ27+AK27+AL27+AM27)</f>
        <v>4643</v>
      </c>
      <c r="AI27" s="106">
        <v>979</v>
      </c>
      <c r="AJ27" s="106">
        <v>905</v>
      </c>
      <c r="AK27" s="106">
        <v>985</v>
      </c>
      <c r="AL27" s="106">
        <v>876</v>
      </c>
      <c r="AM27" s="106">
        <v>898</v>
      </c>
      <c r="AN27" s="106">
        <f>SUM(AO27+AP27+AQ27+AR27+AS27)</f>
        <v>5596</v>
      </c>
      <c r="AO27" s="106">
        <v>970</v>
      </c>
      <c r="AP27" s="106">
        <v>984</v>
      </c>
      <c r="AQ27" s="106">
        <v>1173</v>
      </c>
      <c r="AR27" s="106">
        <v>1159</v>
      </c>
      <c r="AS27" s="106">
        <v>1310</v>
      </c>
      <c r="AT27" s="106">
        <f>SUM(AU27+AV27+AW27+AX27+AY27)</f>
        <v>6842</v>
      </c>
      <c r="AU27" s="106">
        <v>1333</v>
      </c>
      <c r="AV27" s="106">
        <v>1396</v>
      </c>
      <c r="AW27" s="106">
        <v>1422</v>
      </c>
      <c r="AX27" s="106">
        <v>1404</v>
      </c>
      <c r="AY27" s="106">
        <v>1287</v>
      </c>
      <c r="AZ27" s="106">
        <f>SUM(BA27+BB27+BC27+BD27+BE27)</f>
        <v>6500</v>
      </c>
      <c r="BA27" s="106">
        <v>1428</v>
      </c>
      <c r="BB27" s="106">
        <v>1329</v>
      </c>
      <c r="BC27" s="106">
        <v>1357</v>
      </c>
      <c r="BD27" s="106">
        <v>1214</v>
      </c>
      <c r="BE27" s="106">
        <v>1172</v>
      </c>
      <c r="BF27" s="106">
        <f>SUM(BG27+BH27+BI27+BJ27+BK27)</f>
        <v>4764</v>
      </c>
      <c r="BG27" s="106">
        <v>1121</v>
      </c>
      <c r="BH27" s="106">
        <v>989</v>
      </c>
      <c r="BI27" s="106">
        <v>873</v>
      </c>
      <c r="BJ27" s="106">
        <v>886</v>
      </c>
      <c r="BK27" s="106">
        <v>895</v>
      </c>
      <c r="BL27" s="106">
        <f>SUM(BM27+BN27+BO27+BP27+BQ27)</f>
        <v>3592</v>
      </c>
      <c r="BM27" s="106">
        <v>840</v>
      </c>
      <c r="BN27" s="106">
        <v>788</v>
      </c>
      <c r="BO27" s="106">
        <v>683</v>
      </c>
      <c r="BP27" s="106">
        <v>677</v>
      </c>
      <c r="BQ27" s="106">
        <v>604</v>
      </c>
      <c r="BR27" s="106">
        <f>SUM(BS27+BT27+BU27+BV27+BW27)</f>
        <v>1853</v>
      </c>
      <c r="BS27" s="106">
        <v>490</v>
      </c>
      <c r="BT27" s="106">
        <v>438</v>
      </c>
      <c r="BU27" s="106">
        <v>373</v>
      </c>
      <c r="BV27" s="106">
        <v>269</v>
      </c>
      <c r="BW27" s="106">
        <v>283</v>
      </c>
      <c r="BX27" s="106">
        <f>SUM(BY27+BZ27+CA27+CB27+CC27)</f>
        <v>1420</v>
      </c>
      <c r="BY27" s="106">
        <v>310</v>
      </c>
      <c r="BZ27" s="106">
        <v>283</v>
      </c>
      <c r="CA27" s="106">
        <v>286</v>
      </c>
      <c r="CB27" s="106">
        <v>270</v>
      </c>
      <c r="CC27" s="106">
        <v>271</v>
      </c>
      <c r="CD27" s="106">
        <f>SUM(CE27+CF27+CG27+CH27+CI27)</f>
        <v>1145</v>
      </c>
      <c r="CE27" s="106">
        <v>243</v>
      </c>
      <c r="CF27" s="106">
        <v>242</v>
      </c>
      <c r="CG27" s="106">
        <v>231</v>
      </c>
      <c r="CH27" s="106">
        <v>222</v>
      </c>
      <c r="CI27" s="106">
        <v>207</v>
      </c>
      <c r="CJ27" s="106">
        <f>SUM(CK27+CL27+CM27+CN27+CO27)</f>
        <v>1068</v>
      </c>
      <c r="CK27" s="106">
        <v>194</v>
      </c>
      <c r="CL27" s="106">
        <v>204</v>
      </c>
      <c r="CM27" s="106">
        <v>209</v>
      </c>
      <c r="CN27" s="106">
        <v>224</v>
      </c>
      <c r="CO27" s="106">
        <v>237</v>
      </c>
      <c r="CP27" s="106">
        <f>SUM(CQ27+CR27+CS27+CT27+CU27)</f>
        <v>994</v>
      </c>
      <c r="CQ27" s="106">
        <v>245</v>
      </c>
      <c r="CR27" s="106">
        <v>199</v>
      </c>
      <c r="CS27" s="106">
        <v>190</v>
      </c>
      <c r="CT27" s="106">
        <v>194</v>
      </c>
      <c r="CU27" s="106">
        <v>166</v>
      </c>
      <c r="CV27" s="106">
        <f>SUM(CW27+CX27+CY27+CZ27+DA27)</f>
        <v>458</v>
      </c>
      <c r="CW27" s="106">
        <v>113</v>
      </c>
      <c r="CX27" s="106">
        <v>112</v>
      </c>
      <c r="CY27" s="106">
        <v>88</v>
      </c>
      <c r="CZ27" s="106">
        <v>88</v>
      </c>
      <c r="DA27" s="106">
        <v>57</v>
      </c>
      <c r="DB27" s="106">
        <f>SUM(DC27+DD27+DE27+DF27+DG27)</f>
        <v>152</v>
      </c>
      <c r="DC27" s="106">
        <v>49</v>
      </c>
      <c r="DD27" s="106">
        <v>29</v>
      </c>
      <c r="DE27" s="106">
        <v>27</v>
      </c>
      <c r="DF27" s="106">
        <v>29</v>
      </c>
      <c r="DG27" s="106">
        <v>18</v>
      </c>
      <c r="DH27" s="106">
        <f>SUM(DI27+DJ27+DK27+DL27+DM27)</f>
        <v>37</v>
      </c>
      <c r="DI27" s="106">
        <v>13</v>
      </c>
      <c r="DJ27" s="106">
        <v>7</v>
      </c>
      <c r="DK27" s="106">
        <v>6</v>
      </c>
      <c r="DL27" s="106">
        <v>8</v>
      </c>
      <c r="DM27" s="106">
        <v>3</v>
      </c>
      <c r="DN27" s="106">
        <f>SUM(DO27+DP27+DQ27+DR27+DS27)</f>
        <v>8</v>
      </c>
      <c r="DO27" s="106">
        <v>5</v>
      </c>
      <c r="DP27" s="106">
        <v>2</v>
      </c>
      <c r="DQ27" s="106">
        <v>1</v>
      </c>
      <c r="DR27" s="106"/>
      <c r="DS27" s="106">
        <v>0</v>
      </c>
      <c r="DT27" s="106">
        <v>1</v>
      </c>
    </row>
    <row r="28" spans="1:124" s="102" customFormat="1" ht="15" customHeight="1">
      <c r="A28" s="110"/>
      <c r="B28" s="104" t="s">
        <v>13</v>
      </c>
      <c r="C28" s="134">
        <f>SUM(D28+J28+P28+V28+AB28+AH28+AN28+AT28+AZ28+BF28+BL28+BR28+BX28+CD28+CJ28+CP28+CV28+DB28+DH28+DN28+DT28)</f>
        <v>70528</v>
      </c>
      <c r="D28" s="111">
        <f t="shared" si="12"/>
        <v>4784</v>
      </c>
      <c r="E28" s="138">
        <v>666</v>
      </c>
      <c r="F28" s="111">
        <v>768</v>
      </c>
      <c r="G28" s="111">
        <v>942</v>
      </c>
      <c r="H28" s="111">
        <v>1183</v>
      </c>
      <c r="I28" s="139">
        <v>1225</v>
      </c>
      <c r="J28" s="111">
        <f>SUM(K28+L28+M28+N28+O28)</f>
        <v>6674</v>
      </c>
      <c r="K28" s="138">
        <v>1228</v>
      </c>
      <c r="L28" s="111">
        <v>1372</v>
      </c>
      <c r="M28" s="111">
        <v>1450</v>
      </c>
      <c r="N28" s="111">
        <v>1344</v>
      </c>
      <c r="O28" s="111">
        <v>1280</v>
      </c>
      <c r="P28" s="111">
        <f>SUM(Q28+R28+S28+T28+U28)</f>
        <v>5446</v>
      </c>
      <c r="Q28" s="111">
        <v>1227</v>
      </c>
      <c r="R28" s="111">
        <v>1078</v>
      </c>
      <c r="S28" s="111">
        <v>1034</v>
      </c>
      <c r="T28" s="111">
        <v>1055</v>
      </c>
      <c r="U28" s="111">
        <v>1052</v>
      </c>
      <c r="V28" s="111">
        <f>SUM(W28+X28+Y28+Z28+AA28)</f>
        <v>4784</v>
      </c>
      <c r="W28" s="111">
        <v>976</v>
      </c>
      <c r="X28" s="111">
        <v>1028</v>
      </c>
      <c r="Y28" s="111">
        <v>862</v>
      </c>
      <c r="Z28" s="111">
        <v>886</v>
      </c>
      <c r="AA28" s="111">
        <v>1032</v>
      </c>
      <c r="AB28" s="111">
        <f>SUM(AC28+AD28+AE28+AF28+AG28)</f>
        <v>4930</v>
      </c>
      <c r="AC28" s="111">
        <v>894</v>
      </c>
      <c r="AD28" s="111">
        <v>992</v>
      </c>
      <c r="AE28" s="111">
        <v>988</v>
      </c>
      <c r="AF28" s="111">
        <v>987</v>
      </c>
      <c r="AG28" s="111">
        <v>1069</v>
      </c>
      <c r="AH28" s="111">
        <f>SUM(AI28+AJ28+AK28+AL28+AM28)</f>
        <v>5380</v>
      </c>
      <c r="AI28" s="111">
        <v>990</v>
      </c>
      <c r="AJ28" s="111">
        <v>993</v>
      </c>
      <c r="AK28" s="111">
        <v>1109</v>
      </c>
      <c r="AL28" s="111">
        <v>1093</v>
      </c>
      <c r="AM28" s="111">
        <v>1195</v>
      </c>
      <c r="AN28" s="111">
        <f>SUM(AO28+AP28+AQ28+AR28+AS28)</f>
        <v>7636</v>
      </c>
      <c r="AO28" s="111">
        <v>1233</v>
      </c>
      <c r="AP28" s="111">
        <v>1417</v>
      </c>
      <c r="AQ28" s="111">
        <v>1543</v>
      </c>
      <c r="AR28" s="111">
        <v>1659</v>
      </c>
      <c r="AS28" s="111">
        <v>1784</v>
      </c>
      <c r="AT28" s="111">
        <f>SUM(AU28+AV28+AW28+AX28+AY28)</f>
        <v>8266</v>
      </c>
      <c r="AU28" s="111">
        <v>1719</v>
      </c>
      <c r="AV28" s="111">
        <v>1657</v>
      </c>
      <c r="AW28" s="111">
        <v>1631</v>
      </c>
      <c r="AX28" s="111">
        <v>1635</v>
      </c>
      <c r="AY28" s="111">
        <v>1624</v>
      </c>
      <c r="AZ28" s="111">
        <f>SUM(BA28+BB28+BC28+BD28+BE28)</f>
        <v>6835</v>
      </c>
      <c r="BA28" s="111">
        <v>1515</v>
      </c>
      <c r="BB28" s="111">
        <v>1546</v>
      </c>
      <c r="BC28" s="111">
        <v>1374</v>
      </c>
      <c r="BD28" s="111">
        <v>1241</v>
      </c>
      <c r="BE28" s="111">
        <v>1159</v>
      </c>
      <c r="BF28" s="111">
        <f>SUM(BG28+BH28+BI28+BJ28+BK28)</f>
        <v>4926</v>
      </c>
      <c r="BG28" s="111">
        <v>1106</v>
      </c>
      <c r="BH28" s="111">
        <v>1010</v>
      </c>
      <c r="BI28" s="111">
        <v>977</v>
      </c>
      <c r="BJ28" s="111">
        <v>932</v>
      </c>
      <c r="BK28" s="111">
        <v>901</v>
      </c>
      <c r="BL28" s="111">
        <f>SUM(BM28+BN28+BO28+BP28+BQ28)</f>
        <v>3668</v>
      </c>
      <c r="BM28" s="111">
        <v>791</v>
      </c>
      <c r="BN28" s="111">
        <v>767</v>
      </c>
      <c r="BO28" s="111">
        <v>799</v>
      </c>
      <c r="BP28" s="111">
        <v>724</v>
      </c>
      <c r="BQ28" s="111">
        <v>587</v>
      </c>
      <c r="BR28" s="111">
        <f>SUM(BS28+BT28+BU28+BV28+BW28)</f>
        <v>1997</v>
      </c>
      <c r="BS28" s="111">
        <v>534</v>
      </c>
      <c r="BT28" s="111">
        <v>466</v>
      </c>
      <c r="BU28" s="111">
        <v>379</v>
      </c>
      <c r="BV28" s="111">
        <v>297</v>
      </c>
      <c r="BW28" s="111">
        <v>321</v>
      </c>
      <c r="BX28" s="111">
        <f>SUM(BY28+BZ28+CA28+CB28+CC28)</f>
        <v>1715</v>
      </c>
      <c r="BY28" s="111">
        <v>360</v>
      </c>
      <c r="BZ28" s="111">
        <v>344</v>
      </c>
      <c r="CA28" s="111">
        <v>349</v>
      </c>
      <c r="CB28" s="111">
        <v>342</v>
      </c>
      <c r="CC28" s="111">
        <v>320</v>
      </c>
      <c r="CD28" s="111">
        <f>SUM(CE28+CF28+CG28+CH28+CI28)</f>
        <v>1327</v>
      </c>
      <c r="CE28" s="111">
        <v>317</v>
      </c>
      <c r="CF28" s="111">
        <v>264</v>
      </c>
      <c r="CG28" s="111">
        <v>248</v>
      </c>
      <c r="CH28" s="111">
        <v>249</v>
      </c>
      <c r="CI28" s="111">
        <v>249</v>
      </c>
      <c r="CJ28" s="111">
        <f>SUM(CK28+CL28+CM28+CN28+CO28)</f>
        <v>953</v>
      </c>
      <c r="CK28" s="111">
        <v>221</v>
      </c>
      <c r="CL28" s="111">
        <v>208</v>
      </c>
      <c r="CM28" s="111">
        <v>191</v>
      </c>
      <c r="CN28" s="111">
        <v>168</v>
      </c>
      <c r="CO28" s="111">
        <v>165</v>
      </c>
      <c r="CP28" s="111">
        <f>SUM(CQ28+CR28+CS28+CT28+CU28)</f>
        <v>632</v>
      </c>
      <c r="CQ28" s="111">
        <v>156</v>
      </c>
      <c r="CR28" s="111">
        <v>149</v>
      </c>
      <c r="CS28" s="111">
        <v>122</v>
      </c>
      <c r="CT28" s="111">
        <v>112</v>
      </c>
      <c r="CU28" s="111">
        <v>93</v>
      </c>
      <c r="CV28" s="111">
        <f>SUM(CW28+CX28+CY28+CZ28+DA28)</f>
        <v>359</v>
      </c>
      <c r="CW28" s="111">
        <v>84</v>
      </c>
      <c r="CX28" s="111">
        <v>82</v>
      </c>
      <c r="CY28" s="111">
        <v>83</v>
      </c>
      <c r="CZ28" s="111">
        <v>60</v>
      </c>
      <c r="DA28" s="111">
        <v>50</v>
      </c>
      <c r="DB28" s="111">
        <f>SUM(DC28+DD28+DE28+DF28+DG28)</f>
        <v>144</v>
      </c>
      <c r="DC28" s="111">
        <v>38</v>
      </c>
      <c r="DD28" s="111">
        <v>40</v>
      </c>
      <c r="DE28" s="111">
        <v>29</v>
      </c>
      <c r="DF28" s="111">
        <v>21</v>
      </c>
      <c r="DG28" s="111">
        <v>16</v>
      </c>
      <c r="DH28" s="111">
        <f>SUM(DI28+DJ28+DK28+DL28+DM28)</f>
        <v>59</v>
      </c>
      <c r="DI28" s="111">
        <v>18</v>
      </c>
      <c r="DJ28" s="111">
        <v>15</v>
      </c>
      <c r="DK28" s="111">
        <v>11</v>
      </c>
      <c r="DL28" s="111">
        <v>10</v>
      </c>
      <c r="DM28" s="111">
        <v>5</v>
      </c>
      <c r="DN28" s="111">
        <f>SUM(DO28+DP28+DQ28+DR28+DS28)</f>
        <v>11</v>
      </c>
      <c r="DO28" s="111">
        <v>4</v>
      </c>
      <c r="DP28" s="111">
        <v>2</v>
      </c>
      <c r="DQ28" s="111">
        <v>2</v>
      </c>
      <c r="DR28" s="111"/>
      <c r="DS28" s="111">
        <v>3</v>
      </c>
      <c r="DT28" s="111">
        <v>2</v>
      </c>
    </row>
    <row r="29" spans="1:124" s="122" customFormat="1" ht="14.25" customHeight="1">
      <c r="A29" s="115"/>
      <c r="B29" s="116" t="s">
        <v>11</v>
      </c>
      <c r="C29" s="117">
        <f>SUM(C30:C31)</f>
        <v>228817</v>
      </c>
      <c r="D29" s="118">
        <f t="shared" si="12"/>
        <v>13051</v>
      </c>
      <c r="E29" s="119">
        <f>SUM(E30+E31)</f>
        <v>2039</v>
      </c>
      <c r="F29" s="118">
        <f aca="true" t="shared" si="42" ref="F29:BO29">SUM(F30+F31)</f>
        <v>2287</v>
      </c>
      <c r="G29" s="118">
        <f t="shared" si="42"/>
        <v>2619</v>
      </c>
      <c r="H29" s="118">
        <f t="shared" si="42"/>
        <v>3031</v>
      </c>
      <c r="I29" s="120">
        <f t="shared" si="42"/>
        <v>3075</v>
      </c>
      <c r="J29" s="118">
        <f t="shared" si="42"/>
        <v>18369</v>
      </c>
      <c r="K29" s="119">
        <f t="shared" si="42"/>
        <v>3149</v>
      </c>
      <c r="L29" s="118">
        <f t="shared" si="42"/>
        <v>3494</v>
      </c>
      <c r="M29" s="118">
        <f t="shared" si="42"/>
        <v>3898</v>
      </c>
      <c r="N29" s="118">
        <f t="shared" si="42"/>
        <v>3948</v>
      </c>
      <c r="O29" s="118">
        <f t="shared" si="42"/>
        <v>3880</v>
      </c>
      <c r="P29" s="118">
        <f t="shared" si="42"/>
        <v>18572</v>
      </c>
      <c r="Q29" s="118">
        <f t="shared" si="42"/>
        <v>3742</v>
      </c>
      <c r="R29" s="118">
        <f t="shared" si="42"/>
        <v>3672</v>
      </c>
      <c r="S29" s="118">
        <f t="shared" si="42"/>
        <v>3644</v>
      </c>
      <c r="T29" s="118">
        <f t="shared" si="42"/>
        <v>3704</v>
      </c>
      <c r="U29" s="118">
        <f t="shared" si="42"/>
        <v>3810</v>
      </c>
      <c r="V29" s="118">
        <f t="shared" si="42"/>
        <v>17125</v>
      </c>
      <c r="W29" s="118">
        <f t="shared" si="42"/>
        <v>3659</v>
      </c>
      <c r="X29" s="118">
        <f t="shared" si="42"/>
        <v>3375</v>
      </c>
      <c r="Y29" s="118">
        <f t="shared" si="42"/>
        <v>3147</v>
      </c>
      <c r="Z29" s="118">
        <f t="shared" si="42"/>
        <v>3323</v>
      </c>
      <c r="AA29" s="118">
        <f t="shared" si="42"/>
        <v>3621</v>
      </c>
      <c r="AB29" s="118">
        <f t="shared" si="42"/>
        <v>18862</v>
      </c>
      <c r="AC29" s="118">
        <f t="shared" si="42"/>
        <v>3603</v>
      </c>
      <c r="AD29" s="118">
        <f t="shared" si="42"/>
        <v>3866</v>
      </c>
      <c r="AE29" s="118">
        <f t="shared" si="42"/>
        <v>3781</v>
      </c>
      <c r="AF29" s="118">
        <f t="shared" si="42"/>
        <v>3849</v>
      </c>
      <c r="AG29" s="118">
        <f t="shared" si="42"/>
        <v>3763</v>
      </c>
      <c r="AH29" s="118">
        <f t="shared" si="42"/>
        <v>18345</v>
      </c>
      <c r="AI29" s="118">
        <f t="shared" si="42"/>
        <v>3775</v>
      </c>
      <c r="AJ29" s="118">
        <f t="shared" si="42"/>
        <v>3558</v>
      </c>
      <c r="AK29" s="118">
        <f t="shared" si="42"/>
        <v>3853</v>
      </c>
      <c r="AL29" s="118">
        <f t="shared" si="42"/>
        <v>3711</v>
      </c>
      <c r="AM29" s="118">
        <f t="shared" si="42"/>
        <v>3448</v>
      </c>
      <c r="AN29" s="118">
        <f t="shared" si="42"/>
        <v>19428</v>
      </c>
      <c r="AO29" s="118">
        <f t="shared" si="42"/>
        <v>3494</v>
      </c>
      <c r="AP29" s="118">
        <f t="shared" si="42"/>
        <v>3716</v>
      </c>
      <c r="AQ29" s="118">
        <f t="shared" si="42"/>
        <v>3922</v>
      </c>
      <c r="AR29" s="118">
        <f t="shared" si="42"/>
        <v>4103</v>
      </c>
      <c r="AS29" s="118">
        <f t="shared" si="42"/>
        <v>4193</v>
      </c>
      <c r="AT29" s="118">
        <f t="shared" si="42"/>
        <v>21773</v>
      </c>
      <c r="AU29" s="118">
        <f t="shared" si="42"/>
        <v>4358</v>
      </c>
      <c r="AV29" s="118">
        <f t="shared" si="42"/>
        <v>4404</v>
      </c>
      <c r="AW29" s="118">
        <f t="shared" si="42"/>
        <v>4223</v>
      </c>
      <c r="AX29" s="118">
        <f t="shared" si="42"/>
        <v>4356</v>
      </c>
      <c r="AY29" s="118">
        <f t="shared" si="42"/>
        <v>4432</v>
      </c>
      <c r="AZ29" s="118">
        <f t="shared" si="42"/>
        <v>21116</v>
      </c>
      <c r="BA29" s="118">
        <f>SUM(BA30+BA31)</f>
        <v>4397</v>
      </c>
      <c r="BB29" s="118">
        <f>SUM(BB30+BB31)</f>
        <v>4416</v>
      </c>
      <c r="BC29" s="118">
        <f>SUM(BC30+BC31)</f>
        <v>4194</v>
      </c>
      <c r="BD29" s="118">
        <f>SUM(BD30+BD31)</f>
        <v>4107</v>
      </c>
      <c r="BE29" s="118">
        <f>SUM(BE30+BE31)</f>
        <v>4002</v>
      </c>
      <c r="BF29" s="118">
        <f t="shared" si="42"/>
        <v>18214</v>
      </c>
      <c r="BG29" s="118">
        <f t="shared" si="42"/>
        <v>3985</v>
      </c>
      <c r="BH29" s="118">
        <f t="shared" si="42"/>
        <v>3650</v>
      </c>
      <c r="BI29" s="118">
        <f t="shared" si="42"/>
        <v>3503</v>
      </c>
      <c r="BJ29" s="118">
        <f t="shared" si="42"/>
        <v>3543</v>
      </c>
      <c r="BK29" s="118">
        <f t="shared" si="42"/>
        <v>3533</v>
      </c>
      <c r="BL29" s="118">
        <f t="shared" si="42"/>
        <v>14251</v>
      </c>
      <c r="BM29" s="118">
        <f t="shared" si="42"/>
        <v>3247</v>
      </c>
      <c r="BN29" s="118">
        <f t="shared" si="42"/>
        <v>3107</v>
      </c>
      <c r="BO29" s="118">
        <f t="shared" si="42"/>
        <v>2911</v>
      </c>
      <c r="BP29" s="118">
        <f aca="true" t="shared" si="43" ref="BP29:DT29">SUM(BP30+BP31)</f>
        <v>2743</v>
      </c>
      <c r="BQ29" s="118">
        <f t="shared" si="43"/>
        <v>2243</v>
      </c>
      <c r="BR29" s="118">
        <f t="shared" si="43"/>
        <v>7933</v>
      </c>
      <c r="BS29" s="118">
        <f t="shared" si="43"/>
        <v>2116</v>
      </c>
      <c r="BT29" s="118">
        <f t="shared" si="43"/>
        <v>1739</v>
      </c>
      <c r="BU29" s="118">
        <f t="shared" si="43"/>
        <v>1583</v>
      </c>
      <c r="BV29" s="118">
        <f t="shared" si="43"/>
        <v>1216</v>
      </c>
      <c r="BW29" s="118">
        <f t="shared" si="43"/>
        <v>1279</v>
      </c>
      <c r="BX29" s="118">
        <f t="shared" si="43"/>
        <v>6435</v>
      </c>
      <c r="BY29" s="118">
        <f t="shared" si="43"/>
        <v>1333</v>
      </c>
      <c r="BZ29" s="118">
        <f t="shared" si="43"/>
        <v>1341</v>
      </c>
      <c r="CA29" s="118">
        <f t="shared" si="43"/>
        <v>1297</v>
      </c>
      <c r="CB29" s="118">
        <f t="shared" si="43"/>
        <v>1251</v>
      </c>
      <c r="CC29" s="118">
        <f t="shared" si="43"/>
        <v>1213</v>
      </c>
      <c r="CD29" s="118">
        <f t="shared" si="43"/>
        <v>4701</v>
      </c>
      <c r="CE29" s="118">
        <f t="shared" si="43"/>
        <v>1078</v>
      </c>
      <c r="CF29" s="118">
        <f t="shared" si="43"/>
        <v>920</v>
      </c>
      <c r="CG29" s="118">
        <f t="shared" si="43"/>
        <v>943</v>
      </c>
      <c r="CH29" s="118">
        <f t="shared" si="43"/>
        <v>902</v>
      </c>
      <c r="CI29" s="118">
        <f t="shared" si="43"/>
        <v>858</v>
      </c>
      <c r="CJ29" s="118">
        <f t="shared" si="43"/>
        <v>4205</v>
      </c>
      <c r="CK29" s="118">
        <f t="shared" si="43"/>
        <v>774</v>
      </c>
      <c r="CL29" s="118">
        <f t="shared" si="43"/>
        <v>857</v>
      </c>
      <c r="CM29" s="118">
        <f t="shared" si="43"/>
        <v>815</v>
      </c>
      <c r="CN29" s="118">
        <f t="shared" si="43"/>
        <v>851</v>
      </c>
      <c r="CO29" s="118">
        <f t="shared" si="43"/>
        <v>908</v>
      </c>
      <c r="CP29" s="118">
        <f t="shared" si="43"/>
        <v>3616</v>
      </c>
      <c r="CQ29" s="118">
        <f t="shared" si="43"/>
        <v>820</v>
      </c>
      <c r="CR29" s="118">
        <f t="shared" si="43"/>
        <v>802</v>
      </c>
      <c r="CS29" s="118">
        <f t="shared" si="43"/>
        <v>768</v>
      </c>
      <c r="CT29" s="118">
        <f t="shared" si="43"/>
        <v>663</v>
      </c>
      <c r="CU29" s="118">
        <f t="shared" si="43"/>
        <v>563</v>
      </c>
      <c r="CV29" s="118">
        <f t="shared" si="43"/>
        <v>1859</v>
      </c>
      <c r="CW29" s="118">
        <f t="shared" si="43"/>
        <v>486</v>
      </c>
      <c r="CX29" s="118">
        <f t="shared" si="43"/>
        <v>424</v>
      </c>
      <c r="CY29" s="118">
        <f t="shared" si="43"/>
        <v>390</v>
      </c>
      <c r="CZ29" s="118">
        <f t="shared" si="43"/>
        <v>337</v>
      </c>
      <c r="DA29" s="118">
        <f t="shared" si="43"/>
        <v>222</v>
      </c>
      <c r="DB29" s="118">
        <f t="shared" si="43"/>
        <v>720</v>
      </c>
      <c r="DC29" s="118">
        <f t="shared" si="43"/>
        <v>199</v>
      </c>
      <c r="DD29" s="118">
        <f t="shared" si="43"/>
        <v>154</v>
      </c>
      <c r="DE29" s="118">
        <f t="shared" si="43"/>
        <v>153</v>
      </c>
      <c r="DF29" s="118">
        <f t="shared" si="43"/>
        <v>118</v>
      </c>
      <c r="DG29" s="118">
        <f t="shared" si="43"/>
        <v>96</v>
      </c>
      <c r="DH29" s="118">
        <f t="shared" si="43"/>
        <v>197</v>
      </c>
      <c r="DI29" s="118">
        <f t="shared" si="43"/>
        <v>60</v>
      </c>
      <c r="DJ29" s="118">
        <f t="shared" si="43"/>
        <v>63</v>
      </c>
      <c r="DK29" s="118">
        <f t="shared" si="43"/>
        <v>39</v>
      </c>
      <c r="DL29" s="118">
        <f t="shared" si="43"/>
        <v>18</v>
      </c>
      <c r="DM29" s="118">
        <f t="shared" si="43"/>
        <v>17</v>
      </c>
      <c r="DN29" s="118">
        <f t="shared" si="43"/>
        <v>37</v>
      </c>
      <c r="DO29" s="118">
        <f t="shared" si="43"/>
        <v>14</v>
      </c>
      <c r="DP29" s="118">
        <f t="shared" si="43"/>
        <v>10</v>
      </c>
      <c r="DQ29" s="118">
        <f t="shared" si="43"/>
        <v>7</v>
      </c>
      <c r="DR29" s="118">
        <f t="shared" si="43"/>
        <v>3</v>
      </c>
      <c r="DS29" s="118">
        <f t="shared" si="43"/>
        <v>3</v>
      </c>
      <c r="DT29" s="118">
        <f t="shared" si="43"/>
        <v>8</v>
      </c>
    </row>
    <row r="30" spans="1:124" s="122" customFormat="1" ht="14.25" customHeight="1">
      <c r="A30" s="123" t="s">
        <v>19</v>
      </c>
      <c r="B30" s="116" t="s">
        <v>12</v>
      </c>
      <c r="C30" s="117">
        <f>SUM(D30+J30+P30+V30+AB30+AH30+AN30+AT30+AZ30+BF30+BL30+BR30+BX30+CD30+CJ30+CP30+CV30+DB30+DJ39+DH30+DN30+DT30)</f>
        <v>112671</v>
      </c>
      <c r="D30" s="125">
        <f t="shared" si="12"/>
        <v>6694</v>
      </c>
      <c r="E30" s="126">
        <v>1082</v>
      </c>
      <c r="F30" s="127">
        <v>1171</v>
      </c>
      <c r="G30" s="127">
        <v>1306</v>
      </c>
      <c r="H30" s="127">
        <v>1530</v>
      </c>
      <c r="I30" s="128">
        <v>1605</v>
      </c>
      <c r="J30" s="125">
        <f>SUM(K30:O30)</f>
        <v>9631</v>
      </c>
      <c r="K30" s="126">
        <v>1677</v>
      </c>
      <c r="L30" s="127">
        <v>1868</v>
      </c>
      <c r="M30" s="127">
        <v>2017</v>
      </c>
      <c r="N30" s="127">
        <v>2026</v>
      </c>
      <c r="O30" s="127">
        <v>2043</v>
      </c>
      <c r="P30" s="127">
        <f>SUM(Q30:U30)</f>
        <v>9644</v>
      </c>
      <c r="Q30" s="127">
        <v>1917</v>
      </c>
      <c r="R30" s="127">
        <v>1919</v>
      </c>
      <c r="S30" s="127">
        <v>1874</v>
      </c>
      <c r="T30" s="127">
        <v>1916</v>
      </c>
      <c r="U30" s="127">
        <v>2018</v>
      </c>
      <c r="V30" s="127">
        <f>SUM(W30:AA30)</f>
        <v>8775</v>
      </c>
      <c r="W30" s="127">
        <v>1916</v>
      </c>
      <c r="X30" s="127">
        <v>1721</v>
      </c>
      <c r="Y30" s="127">
        <v>1590</v>
      </c>
      <c r="Z30" s="127">
        <v>1712</v>
      </c>
      <c r="AA30" s="127">
        <v>1836</v>
      </c>
      <c r="AB30" s="127">
        <f>SUM(AC30:AG30)</f>
        <v>9590</v>
      </c>
      <c r="AC30" s="127">
        <v>1873</v>
      </c>
      <c r="AD30" s="127">
        <v>1987</v>
      </c>
      <c r="AE30" s="127">
        <v>1925</v>
      </c>
      <c r="AF30" s="127">
        <v>1923</v>
      </c>
      <c r="AG30" s="127">
        <v>1882</v>
      </c>
      <c r="AH30" s="127">
        <f>SUM(AI30:AM30)</f>
        <v>9028</v>
      </c>
      <c r="AI30" s="127">
        <v>1902</v>
      </c>
      <c r="AJ30" s="127">
        <v>1775</v>
      </c>
      <c r="AK30" s="127">
        <v>1868</v>
      </c>
      <c r="AL30" s="127">
        <v>1795</v>
      </c>
      <c r="AM30" s="127">
        <v>1688</v>
      </c>
      <c r="AN30" s="127">
        <f>SUM(AO30:AS30)</f>
        <v>8942</v>
      </c>
      <c r="AO30" s="127">
        <v>1635</v>
      </c>
      <c r="AP30" s="127">
        <v>1689</v>
      </c>
      <c r="AQ30" s="127">
        <v>1814</v>
      </c>
      <c r="AR30" s="127">
        <v>1916</v>
      </c>
      <c r="AS30" s="127">
        <v>1888</v>
      </c>
      <c r="AT30" s="127">
        <f>SUM(AU30:AY30)</f>
        <v>10135</v>
      </c>
      <c r="AU30" s="127">
        <v>2072</v>
      </c>
      <c r="AV30" s="127">
        <v>2023</v>
      </c>
      <c r="AW30" s="127">
        <v>1963</v>
      </c>
      <c r="AX30" s="127">
        <v>1997</v>
      </c>
      <c r="AY30" s="127">
        <v>2080</v>
      </c>
      <c r="AZ30" s="127">
        <f>SUM(BA30:BE30)</f>
        <v>9987</v>
      </c>
      <c r="BA30" s="127">
        <v>2092</v>
      </c>
      <c r="BB30" s="127">
        <v>2072</v>
      </c>
      <c r="BC30" s="127">
        <v>2003</v>
      </c>
      <c r="BD30" s="127">
        <v>1937</v>
      </c>
      <c r="BE30" s="127">
        <v>1883</v>
      </c>
      <c r="BF30" s="127">
        <f>SUM(BG30:BK30)</f>
        <v>8700</v>
      </c>
      <c r="BG30" s="127">
        <v>1938</v>
      </c>
      <c r="BH30" s="127">
        <v>1735</v>
      </c>
      <c r="BI30" s="127">
        <v>1618</v>
      </c>
      <c r="BJ30" s="127">
        <v>1659</v>
      </c>
      <c r="BK30" s="127">
        <v>1750</v>
      </c>
      <c r="BL30" s="127">
        <f>SUM(BM30:BQ30)</f>
        <v>6861</v>
      </c>
      <c r="BM30" s="127">
        <v>1574</v>
      </c>
      <c r="BN30" s="127">
        <v>1520</v>
      </c>
      <c r="BO30" s="127">
        <v>1396</v>
      </c>
      <c r="BP30" s="127">
        <v>1302</v>
      </c>
      <c r="BQ30" s="127">
        <v>1069</v>
      </c>
      <c r="BR30" s="127">
        <f>SUM(BS30:BW30)</f>
        <v>3642</v>
      </c>
      <c r="BS30" s="127">
        <v>977</v>
      </c>
      <c r="BT30" s="127">
        <v>796</v>
      </c>
      <c r="BU30" s="127">
        <v>744</v>
      </c>
      <c r="BV30" s="127">
        <v>548</v>
      </c>
      <c r="BW30" s="127">
        <v>577</v>
      </c>
      <c r="BX30" s="127">
        <f>SUM(BY30:CC30)</f>
        <v>2809</v>
      </c>
      <c r="BY30" s="127">
        <v>591</v>
      </c>
      <c r="BZ30" s="127">
        <v>587</v>
      </c>
      <c r="CA30" s="127">
        <v>555</v>
      </c>
      <c r="CB30" s="127">
        <v>555</v>
      </c>
      <c r="CC30" s="127">
        <v>521</v>
      </c>
      <c r="CD30" s="127">
        <f>SUM(CE30:CI30)</f>
        <v>2150</v>
      </c>
      <c r="CE30" s="127">
        <v>474</v>
      </c>
      <c r="CF30" s="127">
        <v>406</v>
      </c>
      <c r="CG30" s="127">
        <v>427</v>
      </c>
      <c r="CH30" s="127">
        <v>422</v>
      </c>
      <c r="CI30" s="127">
        <v>421</v>
      </c>
      <c r="CJ30" s="127">
        <f>SUM(CK30:CO30)</f>
        <v>2343</v>
      </c>
      <c r="CK30" s="127">
        <v>372</v>
      </c>
      <c r="CL30" s="127">
        <v>455</v>
      </c>
      <c r="CM30" s="127">
        <v>453</v>
      </c>
      <c r="CN30" s="127">
        <v>494</v>
      </c>
      <c r="CO30" s="127">
        <v>569</v>
      </c>
      <c r="CP30" s="127">
        <f>SUM(CQ30:CU30)</f>
        <v>2263</v>
      </c>
      <c r="CQ30" s="127">
        <v>515</v>
      </c>
      <c r="CR30" s="127">
        <v>522</v>
      </c>
      <c r="CS30" s="127">
        <v>456</v>
      </c>
      <c r="CT30" s="127">
        <v>413</v>
      </c>
      <c r="CU30" s="127">
        <v>357</v>
      </c>
      <c r="CV30" s="127">
        <f>SUM(CW30:DA30)</f>
        <v>1054</v>
      </c>
      <c r="CW30" s="127">
        <v>298</v>
      </c>
      <c r="CX30" s="127">
        <v>242</v>
      </c>
      <c r="CY30" s="127">
        <v>216</v>
      </c>
      <c r="CZ30" s="127">
        <v>183</v>
      </c>
      <c r="DA30" s="127">
        <v>115</v>
      </c>
      <c r="DB30" s="127">
        <f>SUM(DC30:DG30)</f>
        <v>319</v>
      </c>
      <c r="DC30" s="127">
        <v>93</v>
      </c>
      <c r="DD30" s="127">
        <v>63</v>
      </c>
      <c r="DE30" s="127">
        <v>73</v>
      </c>
      <c r="DF30" s="127">
        <v>48</v>
      </c>
      <c r="DG30" s="127">
        <v>42</v>
      </c>
      <c r="DH30" s="127">
        <f>SUM(DI30:DM30)</f>
        <v>89</v>
      </c>
      <c r="DI30" s="127">
        <v>30</v>
      </c>
      <c r="DJ30" s="127">
        <v>27</v>
      </c>
      <c r="DK30" s="127">
        <v>17</v>
      </c>
      <c r="DL30" s="127">
        <v>8</v>
      </c>
      <c r="DM30" s="127">
        <v>7</v>
      </c>
      <c r="DN30" s="127">
        <f>SUM(DO30:DS30)</f>
        <v>13</v>
      </c>
      <c r="DO30" s="127">
        <v>3</v>
      </c>
      <c r="DP30" s="127">
        <v>6</v>
      </c>
      <c r="DQ30" s="127">
        <v>2</v>
      </c>
      <c r="DR30" s="127">
        <v>1</v>
      </c>
      <c r="DS30" s="127">
        <v>1</v>
      </c>
      <c r="DT30" s="125">
        <v>2</v>
      </c>
    </row>
    <row r="31" spans="1:125" s="122" customFormat="1" ht="14.25" customHeight="1">
      <c r="A31" s="129"/>
      <c r="B31" s="116" t="s">
        <v>13</v>
      </c>
      <c r="C31" s="117">
        <f>SUM(D31+J31+P31+V31+AB31+AH31+AN31+AT31+AZ31+BF31+BL31+BR31+BX31+CD31+CJ31+CP31+CV31+DB31+DJ40+DH31+DN31+DT31)</f>
        <v>116146</v>
      </c>
      <c r="D31" s="130">
        <f t="shared" si="12"/>
        <v>6357</v>
      </c>
      <c r="E31" s="131">
        <v>957</v>
      </c>
      <c r="F31" s="132">
        <v>1116</v>
      </c>
      <c r="G31" s="132">
        <v>1313</v>
      </c>
      <c r="H31" s="132">
        <v>1501</v>
      </c>
      <c r="I31" s="133">
        <v>1470</v>
      </c>
      <c r="J31" s="130">
        <f>SUM(K31:O32)</f>
        <v>8738</v>
      </c>
      <c r="K31" s="131">
        <v>1472</v>
      </c>
      <c r="L31" s="132">
        <v>1626</v>
      </c>
      <c r="M31" s="132">
        <v>1881</v>
      </c>
      <c r="N31" s="132">
        <v>1922</v>
      </c>
      <c r="O31" s="132">
        <v>1837</v>
      </c>
      <c r="P31" s="132">
        <f>SUM(Q31:U31)</f>
        <v>8928</v>
      </c>
      <c r="Q31" s="132">
        <v>1825</v>
      </c>
      <c r="R31" s="132">
        <v>1753</v>
      </c>
      <c r="S31" s="132">
        <v>1770</v>
      </c>
      <c r="T31" s="132">
        <v>1788</v>
      </c>
      <c r="U31" s="132">
        <v>1792</v>
      </c>
      <c r="V31" s="132">
        <f>SUM(W31:AA31)</f>
        <v>8350</v>
      </c>
      <c r="W31" s="132">
        <v>1743</v>
      </c>
      <c r="X31" s="132">
        <v>1654</v>
      </c>
      <c r="Y31" s="132">
        <v>1557</v>
      </c>
      <c r="Z31" s="132">
        <v>1611</v>
      </c>
      <c r="AA31" s="132">
        <v>1785</v>
      </c>
      <c r="AB31" s="132">
        <f>SUM(AC31:AG31)</f>
        <v>9272</v>
      </c>
      <c r="AC31" s="132">
        <v>1730</v>
      </c>
      <c r="AD31" s="132">
        <v>1879</v>
      </c>
      <c r="AE31" s="132">
        <v>1856</v>
      </c>
      <c r="AF31" s="132">
        <v>1926</v>
      </c>
      <c r="AG31" s="132">
        <v>1881</v>
      </c>
      <c r="AH31" s="132">
        <f>SUM(AI31:AM31)</f>
        <v>9317</v>
      </c>
      <c r="AI31" s="132">
        <v>1873</v>
      </c>
      <c r="AJ31" s="132">
        <v>1783</v>
      </c>
      <c r="AK31" s="132">
        <v>1985</v>
      </c>
      <c r="AL31" s="132">
        <v>1916</v>
      </c>
      <c r="AM31" s="132">
        <v>1760</v>
      </c>
      <c r="AN31" s="132">
        <f>SUM(AO31:AS31)</f>
        <v>10486</v>
      </c>
      <c r="AO31" s="132">
        <v>1859</v>
      </c>
      <c r="AP31" s="132">
        <v>2027</v>
      </c>
      <c r="AQ31" s="132">
        <v>2108</v>
      </c>
      <c r="AR31" s="132">
        <v>2187</v>
      </c>
      <c r="AS31" s="132">
        <v>2305</v>
      </c>
      <c r="AT31" s="132">
        <f>SUM(AU31:AY31)</f>
        <v>11638</v>
      </c>
      <c r="AU31" s="132">
        <v>2286</v>
      </c>
      <c r="AV31" s="132">
        <v>2381</v>
      </c>
      <c r="AW31" s="132">
        <v>2260</v>
      </c>
      <c r="AX31" s="132">
        <v>2359</v>
      </c>
      <c r="AY31" s="132">
        <v>2352</v>
      </c>
      <c r="AZ31" s="132">
        <f>SUM(BA31:BE31)</f>
        <v>11129</v>
      </c>
      <c r="BA31" s="132">
        <v>2305</v>
      </c>
      <c r="BB31" s="132">
        <v>2344</v>
      </c>
      <c r="BC31" s="132">
        <v>2191</v>
      </c>
      <c r="BD31" s="132">
        <v>2170</v>
      </c>
      <c r="BE31" s="132">
        <v>2119</v>
      </c>
      <c r="BF31" s="132">
        <f>SUM(BG31:BK31)</f>
        <v>9514</v>
      </c>
      <c r="BG31" s="132">
        <v>2047</v>
      </c>
      <c r="BH31" s="132">
        <v>1915</v>
      </c>
      <c r="BI31" s="132">
        <v>1885</v>
      </c>
      <c r="BJ31" s="132">
        <v>1884</v>
      </c>
      <c r="BK31" s="132">
        <v>1783</v>
      </c>
      <c r="BL31" s="132">
        <f>SUM(BM31:BQ31)</f>
        <v>7390</v>
      </c>
      <c r="BM31" s="132">
        <v>1673</v>
      </c>
      <c r="BN31" s="132">
        <v>1587</v>
      </c>
      <c r="BO31" s="132">
        <v>1515</v>
      </c>
      <c r="BP31" s="132">
        <v>1441</v>
      </c>
      <c r="BQ31" s="132">
        <v>1174</v>
      </c>
      <c r="BR31" s="132">
        <f>SUM(BS31:BW31)</f>
        <v>4291</v>
      </c>
      <c r="BS31" s="132">
        <v>1139</v>
      </c>
      <c r="BT31" s="132">
        <v>943</v>
      </c>
      <c r="BU31" s="132">
        <v>839</v>
      </c>
      <c r="BV31" s="132">
        <v>668</v>
      </c>
      <c r="BW31" s="132">
        <v>702</v>
      </c>
      <c r="BX31" s="132">
        <f>SUM(BY31:CC31)</f>
        <v>3626</v>
      </c>
      <c r="BY31" s="132">
        <v>742</v>
      </c>
      <c r="BZ31" s="132">
        <v>754</v>
      </c>
      <c r="CA31" s="132">
        <v>742</v>
      </c>
      <c r="CB31" s="132">
        <v>696</v>
      </c>
      <c r="CC31" s="132">
        <v>692</v>
      </c>
      <c r="CD31" s="132">
        <f>SUM(CE31:CI31)</f>
        <v>2551</v>
      </c>
      <c r="CE31" s="132">
        <v>604</v>
      </c>
      <c r="CF31" s="132">
        <v>514</v>
      </c>
      <c r="CG31" s="132">
        <v>516</v>
      </c>
      <c r="CH31" s="132">
        <v>480</v>
      </c>
      <c r="CI31" s="132">
        <v>437</v>
      </c>
      <c r="CJ31" s="132">
        <f>SUM(CK31:CO31)</f>
        <v>1862</v>
      </c>
      <c r="CK31" s="132">
        <v>402</v>
      </c>
      <c r="CL31" s="132">
        <v>402</v>
      </c>
      <c r="CM31" s="132">
        <v>362</v>
      </c>
      <c r="CN31" s="132">
        <v>357</v>
      </c>
      <c r="CO31" s="132">
        <v>339</v>
      </c>
      <c r="CP31" s="132">
        <f>SUM(CQ31:CU31)</f>
        <v>1353</v>
      </c>
      <c r="CQ31" s="132">
        <v>305</v>
      </c>
      <c r="CR31" s="132">
        <v>280</v>
      </c>
      <c r="CS31" s="132">
        <v>312</v>
      </c>
      <c r="CT31" s="132">
        <v>250</v>
      </c>
      <c r="CU31" s="132">
        <v>206</v>
      </c>
      <c r="CV31" s="132">
        <f>SUM(CW31:DA31)</f>
        <v>805</v>
      </c>
      <c r="CW31" s="132">
        <v>188</v>
      </c>
      <c r="CX31" s="132">
        <v>182</v>
      </c>
      <c r="CY31" s="132">
        <v>174</v>
      </c>
      <c r="CZ31" s="132">
        <v>154</v>
      </c>
      <c r="DA31" s="132">
        <v>107</v>
      </c>
      <c r="DB31" s="132">
        <f>SUM(DC31:DG31)</f>
        <v>401</v>
      </c>
      <c r="DC31" s="132">
        <v>106</v>
      </c>
      <c r="DD31" s="132">
        <v>91</v>
      </c>
      <c r="DE31" s="132">
        <v>80</v>
      </c>
      <c r="DF31" s="132">
        <v>70</v>
      </c>
      <c r="DG31" s="132">
        <v>54</v>
      </c>
      <c r="DH31" s="132">
        <f>SUM(DI31:DM31)</f>
        <v>108</v>
      </c>
      <c r="DI31" s="132">
        <v>30</v>
      </c>
      <c r="DJ31" s="132">
        <v>36</v>
      </c>
      <c r="DK31" s="132">
        <v>22</v>
      </c>
      <c r="DL31" s="132">
        <v>10</v>
      </c>
      <c r="DM31" s="132">
        <v>10</v>
      </c>
      <c r="DN31" s="132">
        <f>SUM(DO31:DS31)</f>
        <v>24</v>
      </c>
      <c r="DO31" s="132">
        <v>11</v>
      </c>
      <c r="DP31" s="132">
        <v>4</v>
      </c>
      <c r="DQ31" s="132">
        <v>5</v>
      </c>
      <c r="DR31" s="132">
        <v>2</v>
      </c>
      <c r="DS31" s="132">
        <v>2</v>
      </c>
      <c r="DT31" s="130">
        <v>6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2005-07-22T11:39:01Z</cp:lastPrinted>
  <dcterms:created xsi:type="dcterms:W3CDTF">2002-01-04T07:24:27Z</dcterms:created>
  <dcterms:modified xsi:type="dcterms:W3CDTF">2007-02-15T06:06:19Z</dcterms:modified>
  <cp:category/>
  <cp:version/>
  <cp:contentType/>
  <cp:contentStatus/>
</cp:coreProperties>
</file>