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<sst xmlns="http://schemas.openxmlformats.org/spreadsheetml/2006/main" count="355" uniqueCount="300">
  <si>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何仁里</t>
  </si>
  <si>
    <t>性別</t>
  </si>
  <si>
    <t>總　計</t>
  </si>
  <si>
    <t>合　計</t>
  </si>
  <si>
    <t>合計</t>
  </si>
  <si>
    <t>計</t>
  </si>
  <si>
    <t>男</t>
  </si>
  <si>
    <t>女</t>
  </si>
  <si>
    <r>
      <t xml:space="preserve">    </t>
    </r>
    <r>
      <rPr>
        <b/>
        <sz val="14"/>
        <rFont val="標楷體"/>
        <family val="4"/>
      </rPr>
      <t>人口</t>
    </r>
  </si>
  <si>
    <t>備註:本月底比上月底增加1233人 男增513人 女增720人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</si>
  <si>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</si>
  <si>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</si>
  <si>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</si>
  <si>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</si>
  <si>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</si>
  <si>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</si>
  <si>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</si>
  <si>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</si>
  <si>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</si>
  <si>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</si>
  <si>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</si>
  <si>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</si>
  <si>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</si>
  <si>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</si>
  <si>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</si>
  <si>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</si>
  <si>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</si>
  <si>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</si>
  <si>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</si>
  <si>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</si>
  <si>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</si>
  <si>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</si>
  <si>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</si>
  <si>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</si>
  <si>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</si>
  <si>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</si>
  <si>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</si>
  <si>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</si>
  <si>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</si>
  <si>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</si>
  <si>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</si>
  <si>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</si>
  <si>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</si>
  <si>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</si>
  <si>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</si>
  <si>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</si>
  <si>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</si>
  <si>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</si>
  <si>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</si>
  <si>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</si>
  <si>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</si>
  <si>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</si>
  <si>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</si>
  <si>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</si>
  <si>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</si>
  <si>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</si>
  <si>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</si>
  <si>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</si>
  <si>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</si>
  <si>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</si>
  <si>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</si>
  <si>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</si>
  <si>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</si>
  <si>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</si>
  <si>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</si>
  <si>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</si>
  <si>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</si>
  <si>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</si>
  <si>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</si>
  <si>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</si>
  <si>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</si>
  <si>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</si>
  <si>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</si>
  <si>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</si>
  <si>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</si>
  <si>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</si>
  <si>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</si>
  <si>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</si>
  <si>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</si>
  <si>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</si>
  <si>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</si>
  <si>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</si>
  <si>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</si>
  <si>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</si>
  <si>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</si>
  <si>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</si>
  <si>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</si>
  <si>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</si>
  <si>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</si>
  <si>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</si>
  <si>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</si>
  <si>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</si>
  <si>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</si>
  <si>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</si>
  <si>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</si>
  <si>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</si>
  <si>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</si>
  <si>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</si>
  <si>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</si>
  <si>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</si>
  <si>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</si>
  <si>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</si>
  <si>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</si>
  <si>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</si>
  <si>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</si>
  <si>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</si>
  <si>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</si>
  <si>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</si>
  <si>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</si>
  <si>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</si>
  <si>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</si>
  <si>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</si>
  <si>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</si>
  <si>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</si>
  <si>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</si>
  <si>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</si>
  <si>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</si>
  <si>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</si>
  <si>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</si>
  <si>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</si>
  <si>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</si>
  <si>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</si>
  <si>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</si>
  <si>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</si>
  <si>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</si>
  <si>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</si>
  <si>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</si>
  <si>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</si>
  <si>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</si>
  <si>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</si>
  <si>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</si>
  <si>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</si>
  <si>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</si>
  <si>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</si>
  <si>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</si>
  <si>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</si>
  <si>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</si>
  <si>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</si>
  <si>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</si>
  <si>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</si>
  <si>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</si>
  <si>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</si>
  <si>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</si>
  <si>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</si>
  <si>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</si>
  <si>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</si>
  <si>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</si>
  <si>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</si>
  <si>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</si>
  <si>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</si>
  <si>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</si>
  <si>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</si>
  <si>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</si>
  <si>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</si>
  <si>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</si>
  <si>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</si>
  <si>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</si>
  <si>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</si>
  <si>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</si>
  <si>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</si>
  <si>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</si>
  <si>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</si>
  <si>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</si>
  <si>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</si>
  <si>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</si>
  <si>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</si>
  <si>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</si>
  <si>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</si>
  <si>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</si>
  <si>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</si>
  <si>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</si>
  <si>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</si>
  <si>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</si>
  <si>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</si>
  <si>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</si>
  <si>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</si>
  <si>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</si>
  <si>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</si>
  <si>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</si>
  <si>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</si>
  <si>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</si>
  <si>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</si>
  <si>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</si>
  <si>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</si>
  <si>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</si>
  <si>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</si>
  <si>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</si>
  <si>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</si>
  <si>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</si>
  <si>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</si>
  <si>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</si>
  <si>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</si>
  <si>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</si>
  <si>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</si>
  <si>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</si>
  <si>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</si>
  <si>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</si>
  <si>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</si>
  <si>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</si>
  <si>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</si>
  <si>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</si>
  <si>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</si>
  <si>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</si>
  <si>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</si>
  <si>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</si>
  <si>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</si>
  <si>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</si>
  <si>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</si>
  <si>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</si>
  <si>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</si>
  <si>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</si>
  <si>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</si>
  <si>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</si>
  <si>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</si>
  <si>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</si>
  <si>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</si>
  <si>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</si>
  <si>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</si>
  <si>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</si>
  <si>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</si>
  <si>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</si>
  <si>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</si>
  <si>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</si>
  <si>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</si>
  <si>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</si>
  <si>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</si>
  <si>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</si>
  <si>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</si>
  <si>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</si>
  <si>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</si>
  <si>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</si>
  <si>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</si>
  <si>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</si>
  <si>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</si>
  <si>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</si>
  <si>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</si>
  <si>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</si>
  <si>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</si>
  <si>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</si>
  <si>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</si>
  <si>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 xml:space="preserve">   </t>
    </r>
    <r>
      <rPr>
        <b/>
        <sz val="14"/>
        <rFont val="標楷體"/>
        <family val="4"/>
      </rPr>
      <t>中華民國九十三年四月底</t>
    </r>
  </si>
  <si>
    <r>
      <t xml:space="preserve">  </t>
    </r>
    <r>
      <rPr>
        <b/>
        <sz val="14"/>
        <rFont val="標楷體"/>
        <family val="4"/>
      </rPr>
      <t>中華民國九十三年四月底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</si>
  <si>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</si>
  <si>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</si>
  <si>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</si>
  <si>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</si>
  <si>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</si>
  <si>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</si>
  <si>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</si>
  <si>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</si>
  <si>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</si>
  <si>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</si>
  <si>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</si>
  <si>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</si>
  <si>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</si>
  <si>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</si>
  <si>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</si>
  <si>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</si>
  <si>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</si>
  <si>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</si>
  <si>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</si>
  <si>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</si>
  <si>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</si>
  <si>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</si>
  <si>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</si>
  <si>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</si>
  <si>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</si>
  <si>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</si>
  <si>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</si>
  <si>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</si>
  <si>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</si>
  <si>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</si>
  <si>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</si>
  <si>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</si>
  <si>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中華民國九十三年四月底 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</si>
  <si>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</si>
  <si>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臺中市九十三年四月各區人口數統計表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</si>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</sst>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41" fontId="9" fillId="0" borderId="10" xfId="17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41" fontId="9" fillId="0" borderId="10" xfId="17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276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277</v>
      </c>
      <c r="B3" s="167" t="s">
        <v>278</v>
      </c>
      <c r="C3" s="167" t="s">
        <v>279</v>
      </c>
      <c r="D3" s="167" t="s">
        <v>280</v>
      </c>
      <c r="E3" s="162" t="s">
        <v>281</v>
      </c>
      <c r="F3" s="163"/>
      <c r="G3" s="164"/>
      <c r="H3" s="162" t="s">
        <v>282</v>
      </c>
      <c r="I3" s="163"/>
      <c r="J3" s="164"/>
      <c r="K3" s="169" t="s">
        <v>283</v>
      </c>
    </row>
    <row r="4" spans="1:11" ht="24" customHeight="1">
      <c r="A4" s="166"/>
      <c r="B4" s="168"/>
      <c r="C4" s="168"/>
      <c r="D4" s="168"/>
      <c r="E4" s="13" t="s">
        <v>284</v>
      </c>
      <c r="F4" s="13" t="s">
        <v>285</v>
      </c>
      <c r="G4" s="14" t="s">
        <v>286</v>
      </c>
      <c r="H4" s="13" t="s">
        <v>287</v>
      </c>
      <c r="I4" s="13" t="s">
        <v>288</v>
      </c>
      <c r="J4" s="14" t="s">
        <v>289</v>
      </c>
      <c r="K4" s="170" t="s">
        <v>8</v>
      </c>
    </row>
    <row r="5" spans="1:11" ht="25.5" customHeight="1">
      <c r="A5" s="149" t="s">
        <v>290</v>
      </c>
      <c r="B5" s="16">
        <f aca="true" t="shared" si="0" ref="B5:K5">SUM(B6:B13)</f>
        <v>214</v>
      </c>
      <c r="C5" s="16">
        <f t="shared" si="0"/>
        <v>4881</v>
      </c>
      <c r="D5" s="16">
        <f t="shared" si="0"/>
        <v>334772</v>
      </c>
      <c r="E5" s="16">
        <f>SUM(E6:E13)</f>
        <v>1012846</v>
      </c>
      <c r="F5" s="16">
        <f t="shared" si="0"/>
        <v>498326</v>
      </c>
      <c r="G5" s="16">
        <f t="shared" si="0"/>
        <v>514520</v>
      </c>
      <c r="H5" s="16">
        <f t="shared" si="0"/>
        <v>5339</v>
      </c>
      <c r="I5" s="16">
        <f t="shared" si="0"/>
        <v>2189</v>
      </c>
      <c r="J5" s="16">
        <f t="shared" si="0"/>
        <v>3150</v>
      </c>
      <c r="K5" s="150">
        <f t="shared" si="0"/>
        <v>713282</v>
      </c>
    </row>
    <row r="6" spans="1:11" ht="25.5" customHeight="1">
      <c r="A6" s="151" t="s">
        <v>291</v>
      </c>
      <c r="B6" s="18">
        <v>8</v>
      </c>
      <c r="C6" s="18">
        <v>236</v>
      </c>
      <c r="D6" s="17">
        <v>8147</v>
      </c>
      <c r="E6" s="19">
        <v>23577</v>
      </c>
      <c r="F6" s="17">
        <v>11591</v>
      </c>
      <c r="G6" s="17">
        <v>11986</v>
      </c>
      <c r="H6" s="19">
        <v>60</v>
      </c>
      <c r="I6" s="17">
        <v>10</v>
      </c>
      <c r="J6" s="17">
        <v>50</v>
      </c>
      <c r="K6" s="152">
        <v>16014</v>
      </c>
    </row>
    <row r="7" spans="1:11" ht="25.5" customHeight="1">
      <c r="A7" s="151" t="s">
        <v>292</v>
      </c>
      <c r="B7" s="20">
        <v>17</v>
      </c>
      <c r="C7" s="20">
        <v>399</v>
      </c>
      <c r="D7" s="21">
        <v>22765</v>
      </c>
      <c r="E7" s="19">
        <v>70534</v>
      </c>
      <c r="F7" s="21">
        <v>36095</v>
      </c>
      <c r="G7" s="21">
        <v>34439</v>
      </c>
      <c r="H7" s="19">
        <v>374</v>
      </c>
      <c r="I7" s="21">
        <v>110</v>
      </c>
      <c r="J7" s="21">
        <v>264</v>
      </c>
      <c r="K7" s="152">
        <v>52226</v>
      </c>
    </row>
    <row r="8" spans="1:11" ht="25.5" customHeight="1">
      <c r="A8" s="151" t="s">
        <v>293</v>
      </c>
      <c r="B8" s="20">
        <v>25</v>
      </c>
      <c r="C8" s="20">
        <v>606</v>
      </c>
      <c r="D8" s="21">
        <v>39586</v>
      </c>
      <c r="E8" s="19">
        <v>115736</v>
      </c>
      <c r="F8" s="21">
        <v>56239</v>
      </c>
      <c r="G8" s="21">
        <v>59497</v>
      </c>
      <c r="H8" s="19">
        <v>290</v>
      </c>
      <c r="I8" s="21">
        <v>130</v>
      </c>
      <c r="J8" s="21">
        <v>160</v>
      </c>
      <c r="K8" s="152">
        <v>82250</v>
      </c>
    </row>
    <row r="9" spans="1:11" ht="25.5" customHeight="1">
      <c r="A9" s="151" t="s">
        <v>294</v>
      </c>
      <c r="B9" s="20">
        <v>22</v>
      </c>
      <c r="C9" s="20">
        <v>575</v>
      </c>
      <c r="D9" s="21">
        <v>35805</v>
      </c>
      <c r="E9" s="19">
        <v>105101</v>
      </c>
      <c r="F9" s="21">
        <v>51736</v>
      </c>
      <c r="G9" s="21">
        <v>53365</v>
      </c>
      <c r="H9" s="19">
        <v>540</v>
      </c>
      <c r="I9" s="21">
        <v>232</v>
      </c>
      <c r="J9" s="21">
        <v>308</v>
      </c>
      <c r="K9" s="152">
        <v>75323</v>
      </c>
    </row>
    <row r="10" spans="1:11" ht="25.5" customHeight="1">
      <c r="A10" s="151" t="s">
        <v>295</v>
      </c>
      <c r="B10" s="20">
        <v>36</v>
      </c>
      <c r="C10" s="20">
        <v>835</v>
      </c>
      <c r="D10" s="21">
        <v>51733</v>
      </c>
      <c r="E10" s="19">
        <v>147644</v>
      </c>
      <c r="F10" s="21">
        <v>72256</v>
      </c>
      <c r="G10" s="21">
        <v>75388</v>
      </c>
      <c r="H10" s="19">
        <v>675</v>
      </c>
      <c r="I10" s="21">
        <v>265</v>
      </c>
      <c r="J10" s="21">
        <v>410</v>
      </c>
      <c r="K10" s="152">
        <v>107876</v>
      </c>
    </row>
    <row r="11" spans="1:11" ht="25.5" customHeight="1">
      <c r="A11" s="151" t="s">
        <v>296</v>
      </c>
      <c r="B11" s="20">
        <v>39</v>
      </c>
      <c r="C11" s="20">
        <v>897</v>
      </c>
      <c r="D11" s="21">
        <v>59968</v>
      </c>
      <c r="E11" s="19">
        <v>185959</v>
      </c>
      <c r="F11" s="21">
        <v>91598</v>
      </c>
      <c r="G11" s="21">
        <v>94361</v>
      </c>
      <c r="H11" s="19">
        <v>1105</v>
      </c>
      <c r="I11" s="21">
        <v>480</v>
      </c>
      <c r="J11" s="21">
        <v>625</v>
      </c>
      <c r="K11" s="152">
        <v>127063</v>
      </c>
    </row>
    <row r="12" spans="1:11" ht="25.5" customHeight="1">
      <c r="A12" s="151" t="s">
        <v>297</v>
      </c>
      <c r="B12" s="20">
        <v>25</v>
      </c>
      <c r="C12" s="20">
        <v>505</v>
      </c>
      <c r="D12" s="21">
        <v>44202</v>
      </c>
      <c r="E12" s="19">
        <v>136708</v>
      </c>
      <c r="F12" s="21">
        <v>66707</v>
      </c>
      <c r="G12" s="21">
        <v>70001</v>
      </c>
      <c r="H12" s="19">
        <v>721</v>
      </c>
      <c r="I12" s="21">
        <v>382</v>
      </c>
      <c r="J12" s="21">
        <v>339</v>
      </c>
      <c r="K12" s="152">
        <v>92135</v>
      </c>
    </row>
    <row r="13" spans="1:11" ht="25.5" customHeight="1">
      <c r="A13" s="151" t="s">
        <v>298</v>
      </c>
      <c r="B13" s="20">
        <v>42</v>
      </c>
      <c r="C13" s="20">
        <v>828</v>
      </c>
      <c r="D13" s="21">
        <v>72566</v>
      </c>
      <c r="E13" s="19">
        <v>227587</v>
      </c>
      <c r="F13" s="21">
        <v>112104</v>
      </c>
      <c r="G13" s="21">
        <v>115483</v>
      </c>
      <c r="H13" s="19">
        <v>1574</v>
      </c>
      <c r="I13" s="21">
        <v>580</v>
      </c>
      <c r="J13" s="21">
        <v>994</v>
      </c>
      <c r="K13" s="152">
        <v>160395</v>
      </c>
    </row>
    <row r="14" spans="1:11" s="12" customFormat="1" ht="25.5" customHeight="1" thickBot="1">
      <c r="A14" s="153" t="s">
        <v>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1" t="s">
        <v>239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10</v>
      </c>
      <c r="B3" s="23" t="s">
        <v>11</v>
      </c>
      <c r="C3" s="177" t="s">
        <v>12</v>
      </c>
      <c r="D3" s="177" t="s">
        <v>13</v>
      </c>
      <c r="E3" s="177" t="s">
        <v>14</v>
      </c>
      <c r="F3" s="179" t="s">
        <v>15</v>
      </c>
      <c r="G3" s="180"/>
      <c r="H3" s="180"/>
      <c r="I3" s="181" t="s">
        <v>16</v>
      </c>
      <c r="J3" s="182"/>
      <c r="K3" s="183"/>
    </row>
    <row r="4" spans="1:11" ht="22.5" customHeight="1">
      <c r="A4" s="176"/>
      <c r="B4" s="24" t="s">
        <v>17</v>
      </c>
      <c r="C4" s="178"/>
      <c r="D4" s="178"/>
      <c r="E4" s="178"/>
      <c r="F4" s="25" t="s">
        <v>18</v>
      </c>
      <c r="G4" s="25" t="s">
        <v>19</v>
      </c>
      <c r="H4" s="26" t="s">
        <v>20</v>
      </c>
      <c r="I4" s="25" t="s">
        <v>18</v>
      </c>
      <c r="J4" s="25" t="s">
        <v>21</v>
      </c>
      <c r="K4" s="27" t="s">
        <v>22</v>
      </c>
    </row>
    <row r="5" spans="1:11" ht="22.5" customHeight="1" thickBot="1">
      <c r="A5" s="28" t="s">
        <v>23</v>
      </c>
      <c r="B5" s="29">
        <v>8</v>
      </c>
      <c r="C5" s="29">
        <f aca="true" t="shared" si="0" ref="C5:K5">SUM(C6+C15+C33+C59+C82+C119+C159+C185)</f>
        <v>214</v>
      </c>
      <c r="D5" s="29">
        <f t="shared" si="0"/>
        <v>4881</v>
      </c>
      <c r="E5" s="30">
        <f>SUM(E6+E15+E33+E59+E82+E119+E159+E185)</f>
        <v>334772</v>
      </c>
      <c r="F5" s="29">
        <f>SUM(F6+F15+F33+F59+F82+F119+F159+F185)</f>
        <v>1012846</v>
      </c>
      <c r="G5" s="29">
        <f t="shared" si="0"/>
        <v>498326</v>
      </c>
      <c r="H5" s="29">
        <f t="shared" si="0"/>
        <v>514520</v>
      </c>
      <c r="I5" s="29">
        <f t="shared" si="0"/>
        <v>5339</v>
      </c>
      <c r="J5" s="29">
        <f t="shared" si="0"/>
        <v>2189</v>
      </c>
      <c r="K5" s="31">
        <f t="shared" si="0"/>
        <v>3150</v>
      </c>
    </row>
    <row r="6" spans="1:11" ht="17.25" customHeight="1" thickTop="1">
      <c r="A6" s="32" t="s">
        <v>24</v>
      </c>
      <c r="B6" s="33"/>
      <c r="C6" s="34">
        <v>8</v>
      </c>
      <c r="D6" s="34">
        <v>236</v>
      </c>
      <c r="E6" s="34">
        <f>SUM(E7:E14)</f>
        <v>8147</v>
      </c>
      <c r="F6" s="34">
        <f>SUM(G6+H6)</f>
        <v>23577</v>
      </c>
      <c r="G6" s="34">
        <f>SUM(G7:G14)</f>
        <v>11591</v>
      </c>
      <c r="H6" s="34">
        <f>SUM(H7:H14)</f>
        <v>11986</v>
      </c>
      <c r="I6" s="34">
        <f aca="true" t="shared" si="1" ref="I6:I14">SUM(J6+K6)</f>
        <v>60</v>
      </c>
      <c r="J6" s="34">
        <f>SUM(J7:J14)</f>
        <v>10</v>
      </c>
      <c r="K6" s="35">
        <f>SUM(K7:K14)</f>
        <v>50</v>
      </c>
    </row>
    <row r="7" spans="1:11" ht="16.5">
      <c r="A7" s="36" t="s">
        <v>25</v>
      </c>
      <c r="B7" s="1"/>
      <c r="C7" s="1">
        <v>1</v>
      </c>
      <c r="D7" s="1">
        <v>32</v>
      </c>
      <c r="E7" s="2">
        <v>1018</v>
      </c>
      <c r="F7" s="3">
        <f aca="true" t="shared" si="2" ref="F7:F14">G7+H7</f>
        <v>2602</v>
      </c>
      <c r="G7" s="1">
        <v>1384</v>
      </c>
      <c r="H7" s="1">
        <v>1218</v>
      </c>
      <c r="I7" s="3">
        <f t="shared" si="1"/>
        <v>1</v>
      </c>
      <c r="J7" s="1">
        <v>0</v>
      </c>
      <c r="K7" s="37">
        <v>1</v>
      </c>
    </row>
    <row r="8" spans="1:13" ht="17.25" customHeight="1">
      <c r="A8" s="36" t="s">
        <v>26</v>
      </c>
      <c r="B8" s="4"/>
      <c r="C8" s="5">
        <v>1</v>
      </c>
      <c r="D8" s="5">
        <v>32</v>
      </c>
      <c r="E8" s="4">
        <v>1154</v>
      </c>
      <c r="F8" s="3">
        <f t="shared" si="2"/>
        <v>3771</v>
      </c>
      <c r="G8" s="5">
        <v>1824</v>
      </c>
      <c r="H8" s="5">
        <v>1947</v>
      </c>
      <c r="I8" s="3">
        <f t="shared" si="1"/>
        <v>9</v>
      </c>
      <c r="J8" s="38">
        <v>0</v>
      </c>
      <c r="K8" s="39">
        <v>9</v>
      </c>
      <c r="L8" s="40"/>
      <c r="M8" s="41"/>
    </row>
    <row r="9" spans="1:11" ht="16.5">
      <c r="A9" s="36" t="s">
        <v>27</v>
      </c>
      <c r="B9" s="4"/>
      <c r="C9" s="5">
        <v>1</v>
      </c>
      <c r="D9" s="5">
        <v>28</v>
      </c>
      <c r="E9" s="4">
        <v>1017</v>
      </c>
      <c r="F9" s="3">
        <f t="shared" si="2"/>
        <v>2438</v>
      </c>
      <c r="G9" s="5">
        <v>1249</v>
      </c>
      <c r="H9" s="5">
        <v>1189</v>
      </c>
      <c r="I9" s="3">
        <f t="shared" si="1"/>
        <v>2</v>
      </c>
      <c r="J9" s="38">
        <v>1</v>
      </c>
      <c r="K9" s="39">
        <v>1</v>
      </c>
    </row>
    <row r="10" spans="1:11" ht="16.5">
      <c r="A10" s="36" t="s">
        <v>28</v>
      </c>
      <c r="B10" s="4"/>
      <c r="C10" s="5">
        <v>1</v>
      </c>
      <c r="D10" s="5">
        <v>25</v>
      </c>
      <c r="E10" s="4">
        <v>908</v>
      </c>
      <c r="F10" s="3">
        <f t="shared" si="2"/>
        <v>2564</v>
      </c>
      <c r="G10" s="5">
        <v>1231</v>
      </c>
      <c r="H10" s="5">
        <v>1333</v>
      </c>
      <c r="I10" s="3">
        <f t="shared" si="1"/>
        <v>5</v>
      </c>
      <c r="J10" s="38">
        <v>0</v>
      </c>
      <c r="K10" s="39">
        <v>5</v>
      </c>
    </row>
    <row r="11" spans="1:11" ht="16.5">
      <c r="A11" s="36" t="s">
        <v>29</v>
      </c>
      <c r="B11" s="4"/>
      <c r="C11" s="5">
        <v>1</v>
      </c>
      <c r="D11" s="5">
        <v>36</v>
      </c>
      <c r="E11" s="4">
        <v>1218</v>
      </c>
      <c r="F11" s="3">
        <f t="shared" si="2"/>
        <v>3786</v>
      </c>
      <c r="G11" s="5">
        <v>1800</v>
      </c>
      <c r="H11" s="5">
        <v>1986</v>
      </c>
      <c r="I11" s="3">
        <f t="shared" si="1"/>
        <v>12</v>
      </c>
      <c r="J11" s="38">
        <v>3</v>
      </c>
      <c r="K11" s="39">
        <v>9</v>
      </c>
    </row>
    <row r="12" spans="1:11" ht="16.5">
      <c r="A12" s="36" t="s">
        <v>30</v>
      </c>
      <c r="B12" s="4"/>
      <c r="C12" s="5">
        <v>1</v>
      </c>
      <c r="D12" s="5">
        <v>28</v>
      </c>
      <c r="E12" s="4">
        <v>923</v>
      </c>
      <c r="F12" s="3">
        <f t="shared" si="2"/>
        <v>2696</v>
      </c>
      <c r="G12" s="42">
        <v>1369</v>
      </c>
      <c r="H12" s="5">
        <v>1327</v>
      </c>
      <c r="I12" s="3">
        <f t="shared" si="1"/>
        <v>21</v>
      </c>
      <c r="J12" s="3">
        <v>4</v>
      </c>
      <c r="K12" s="39">
        <v>17</v>
      </c>
    </row>
    <row r="13" spans="1:11" ht="16.5">
      <c r="A13" s="36" t="s">
        <v>31</v>
      </c>
      <c r="B13" s="4"/>
      <c r="C13" s="5">
        <v>1</v>
      </c>
      <c r="D13" s="5">
        <v>30</v>
      </c>
      <c r="E13" s="4">
        <v>979</v>
      </c>
      <c r="F13" s="3">
        <f t="shared" si="2"/>
        <v>2946</v>
      </c>
      <c r="G13" s="5">
        <v>1399</v>
      </c>
      <c r="H13" s="5">
        <v>1547</v>
      </c>
      <c r="I13" s="3">
        <f t="shared" si="1"/>
        <v>5</v>
      </c>
      <c r="J13" s="38">
        <v>1</v>
      </c>
      <c r="K13" s="39">
        <v>4</v>
      </c>
    </row>
    <row r="14" spans="1:11" ht="16.5">
      <c r="A14" s="36" t="s">
        <v>32</v>
      </c>
      <c r="B14" s="4"/>
      <c r="C14" s="5">
        <v>1</v>
      </c>
      <c r="D14" s="5">
        <v>25</v>
      </c>
      <c r="E14" s="4">
        <v>930</v>
      </c>
      <c r="F14" s="3">
        <f t="shared" si="2"/>
        <v>2774</v>
      </c>
      <c r="G14" s="5">
        <v>1335</v>
      </c>
      <c r="H14" s="5">
        <v>1439</v>
      </c>
      <c r="I14" s="3">
        <f t="shared" si="1"/>
        <v>5</v>
      </c>
      <c r="J14" s="38">
        <v>1</v>
      </c>
      <c r="K14" s="39">
        <v>4</v>
      </c>
    </row>
    <row r="15" spans="1:11" ht="16.5">
      <c r="A15" s="43" t="s">
        <v>33</v>
      </c>
      <c r="B15" s="44"/>
      <c r="C15" s="45">
        <f aca="true" t="shared" si="3" ref="C15:H15">SUM(C16:C32)</f>
        <v>17</v>
      </c>
      <c r="D15" s="45">
        <f t="shared" si="3"/>
        <v>399</v>
      </c>
      <c r="E15" s="45">
        <f t="shared" si="3"/>
        <v>22765</v>
      </c>
      <c r="F15" s="45">
        <f t="shared" si="3"/>
        <v>70534</v>
      </c>
      <c r="G15" s="45">
        <f t="shared" si="3"/>
        <v>36095</v>
      </c>
      <c r="H15" s="45">
        <f t="shared" si="3"/>
        <v>34439</v>
      </c>
      <c r="I15" s="45">
        <f aca="true" t="shared" si="4" ref="I15:I58">SUM(J15:K15)</f>
        <v>374</v>
      </c>
      <c r="J15" s="45">
        <f>SUM(J16:J32)</f>
        <v>110</v>
      </c>
      <c r="K15" s="46">
        <f>SUM(K16:K32)</f>
        <v>264</v>
      </c>
    </row>
    <row r="16" spans="1:11" ht="16.5">
      <c r="A16" s="36" t="s">
        <v>34</v>
      </c>
      <c r="B16" s="4"/>
      <c r="C16" s="5">
        <v>1</v>
      </c>
      <c r="D16" s="5">
        <v>14</v>
      </c>
      <c r="E16" s="4">
        <v>1200</v>
      </c>
      <c r="F16" s="3">
        <f>SUM(G16:H16)</f>
        <v>3805</v>
      </c>
      <c r="G16" s="5">
        <v>1909</v>
      </c>
      <c r="H16" s="5">
        <v>1896</v>
      </c>
      <c r="I16" s="3">
        <f t="shared" si="4"/>
        <v>4</v>
      </c>
      <c r="J16" s="38">
        <v>1</v>
      </c>
      <c r="K16" s="39">
        <v>3</v>
      </c>
    </row>
    <row r="17" spans="1:11" ht="16.5">
      <c r="A17" s="36" t="s">
        <v>35</v>
      </c>
      <c r="B17" s="4"/>
      <c r="C17" s="5">
        <v>1</v>
      </c>
      <c r="D17" s="5">
        <v>21</v>
      </c>
      <c r="E17" s="4">
        <v>1109</v>
      </c>
      <c r="F17" s="3">
        <f>SUM(G17:H17)</f>
        <v>2907</v>
      </c>
      <c r="G17" s="5">
        <v>1551</v>
      </c>
      <c r="H17" s="5">
        <v>1356</v>
      </c>
      <c r="I17" s="3">
        <f t="shared" si="4"/>
        <v>6</v>
      </c>
      <c r="J17" s="38">
        <v>1</v>
      </c>
      <c r="K17" s="39">
        <v>5</v>
      </c>
    </row>
    <row r="18" spans="1:11" ht="16.5">
      <c r="A18" s="36" t="s">
        <v>36</v>
      </c>
      <c r="B18" s="1"/>
      <c r="C18" s="1">
        <v>1</v>
      </c>
      <c r="D18" s="1">
        <v>25</v>
      </c>
      <c r="E18" s="2">
        <v>1236</v>
      </c>
      <c r="F18" s="3">
        <f>SUM(G18:H18)</f>
        <v>3565</v>
      </c>
      <c r="G18" s="1">
        <v>1849</v>
      </c>
      <c r="H18" s="1">
        <v>1716</v>
      </c>
      <c r="I18" s="3">
        <f t="shared" si="4"/>
        <v>28</v>
      </c>
      <c r="J18" s="1">
        <v>11</v>
      </c>
      <c r="K18" s="37">
        <v>17</v>
      </c>
    </row>
    <row r="19" spans="1:11" ht="16.5">
      <c r="A19" s="36" t="s">
        <v>37</v>
      </c>
      <c r="B19" s="4"/>
      <c r="C19" s="5">
        <v>1</v>
      </c>
      <c r="D19" s="5">
        <v>21</v>
      </c>
      <c r="E19" s="4">
        <v>896</v>
      </c>
      <c r="F19" s="3">
        <f>SUM(G19:H19)</f>
        <v>3101</v>
      </c>
      <c r="G19" s="5">
        <v>1641</v>
      </c>
      <c r="H19" s="5">
        <v>1460</v>
      </c>
      <c r="I19" s="3">
        <f t="shared" si="4"/>
        <v>8</v>
      </c>
      <c r="J19" s="38">
        <v>6</v>
      </c>
      <c r="K19" s="39">
        <v>2</v>
      </c>
    </row>
    <row r="20" spans="1:11" ht="16.5">
      <c r="A20" s="36" t="s">
        <v>38</v>
      </c>
      <c r="B20" s="4"/>
      <c r="C20" s="5">
        <v>1</v>
      </c>
      <c r="D20" s="5">
        <v>25</v>
      </c>
      <c r="E20" s="4">
        <v>1834</v>
      </c>
      <c r="F20" s="3">
        <f aca="true" t="shared" si="5" ref="F20:F32">SUM(G20:H20)</f>
        <v>6839</v>
      </c>
      <c r="G20" s="5">
        <v>3489</v>
      </c>
      <c r="H20" s="5">
        <v>3350</v>
      </c>
      <c r="I20" s="3">
        <f>SUM(J20:K20)</f>
        <v>27</v>
      </c>
      <c r="J20" s="38">
        <v>5</v>
      </c>
      <c r="K20" s="39">
        <v>22</v>
      </c>
    </row>
    <row r="21" spans="1:11" ht="16.5">
      <c r="A21" s="36" t="s">
        <v>39</v>
      </c>
      <c r="B21" s="4"/>
      <c r="C21" s="5">
        <v>1</v>
      </c>
      <c r="D21" s="5">
        <v>29</v>
      </c>
      <c r="E21" s="4">
        <v>2077</v>
      </c>
      <c r="F21" s="3">
        <f t="shared" si="5"/>
        <v>7364</v>
      </c>
      <c r="G21" s="5">
        <v>3731</v>
      </c>
      <c r="H21" s="5">
        <v>3633</v>
      </c>
      <c r="I21" s="3">
        <f t="shared" si="4"/>
        <v>7</v>
      </c>
      <c r="J21" s="38">
        <v>3</v>
      </c>
      <c r="K21" s="39">
        <v>4</v>
      </c>
    </row>
    <row r="22" spans="1:11" ht="16.5">
      <c r="A22" s="36" t="s">
        <v>40</v>
      </c>
      <c r="B22" s="4"/>
      <c r="C22" s="5">
        <v>1</v>
      </c>
      <c r="D22" s="5">
        <v>19</v>
      </c>
      <c r="E22" s="4">
        <v>1513</v>
      </c>
      <c r="F22" s="3">
        <f t="shared" si="5"/>
        <v>4576</v>
      </c>
      <c r="G22" s="5">
        <v>2314</v>
      </c>
      <c r="H22" s="5">
        <v>2262</v>
      </c>
      <c r="I22" s="3">
        <f t="shared" si="4"/>
        <v>36</v>
      </c>
      <c r="J22" s="38">
        <v>7</v>
      </c>
      <c r="K22" s="39">
        <v>29</v>
      </c>
    </row>
    <row r="23" spans="1:11" ht="16.5">
      <c r="A23" s="36" t="s">
        <v>41</v>
      </c>
      <c r="B23" s="4"/>
      <c r="C23" s="5">
        <v>1</v>
      </c>
      <c r="D23" s="5">
        <v>18</v>
      </c>
      <c r="E23" s="4">
        <v>1789</v>
      </c>
      <c r="F23" s="3">
        <f t="shared" si="5"/>
        <v>5544</v>
      </c>
      <c r="G23" s="5">
        <v>2782</v>
      </c>
      <c r="H23" s="5">
        <v>2762</v>
      </c>
      <c r="I23" s="3">
        <f t="shared" si="4"/>
        <v>31</v>
      </c>
      <c r="J23" s="38">
        <v>17</v>
      </c>
      <c r="K23" s="39">
        <v>14</v>
      </c>
    </row>
    <row r="24" spans="1:11" ht="16.5">
      <c r="A24" s="36" t="s">
        <v>42</v>
      </c>
      <c r="B24" s="4"/>
      <c r="C24" s="5">
        <v>1</v>
      </c>
      <c r="D24" s="5">
        <v>27</v>
      </c>
      <c r="E24" s="4">
        <v>1331</v>
      </c>
      <c r="F24" s="3">
        <f t="shared" si="5"/>
        <v>3925</v>
      </c>
      <c r="G24" s="5">
        <v>2038</v>
      </c>
      <c r="H24" s="5">
        <v>1887</v>
      </c>
      <c r="I24" s="3">
        <f t="shared" si="4"/>
        <v>81</v>
      </c>
      <c r="J24" s="38">
        <v>23</v>
      </c>
      <c r="K24" s="39">
        <v>58</v>
      </c>
    </row>
    <row r="25" spans="1:11" ht="16.5">
      <c r="A25" s="36" t="s">
        <v>43</v>
      </c>
      <c r="B25" s="4"/>
      <c r="C25" s="5">
        <v>1</v>
      </c>
      <c r="D25" s="5">
        <v>26</v>
      </c>
      <c r="E25" s="4">
        <v>1378</v>
      </c>
      <c r="F25" s="3">
        <f t="shared" si="5"/>
        <v>4644</v>
      </c>
      <c r="G25" s="5">
        <v>2299</v>
      </c>
      <c r="H25" s="5">
        <v>2345</v>
      </c>
      <c r="I25" s="3">
        <f t="shared" si="4"/>
        <v>13</v>
      </c>
      <c r="J25" s="38">
        <v>6</v>
      </c>
      <c r="K25" s="39">
        <v>7</v>
      </c>
    </row>
    <row r="26" spans="1:11" ht="16.5">
      <c r="A26" s="36" t="s">
        <v>44</v>
      </c>
      <c r="B26" s="4"/>
      <c r="C26" s="5">
        <v>1</v>
      </c>
      <c r="D26" s="5">
        <v>22</v>
      </c>
      <c r="E26" s="4">
        <v>1230</v>
      </c>
      <c r="F26" s="3">
        <f t="shared" si="5"/>
        <v>3927</v>
      </c>
      <c r="G26" s="5">
        <v>1979</v>
      </c>
      <c r="H26" s="5">
        <v>1948</v>
      </c>
      <c r="I26" s="3">
        <f t="shared" si="4"/>
        <v>16</v>
      </c>
      <c r="J26" s="38">
        <v>4</v>
      </c>
      <c r="K26" s="39">
        <v>12</v>
      </c>
    </row>
    <row r="27" spans="1:11" ht="16.5">
      <c r="A27" s="36" t="s">
        <v>45</v>
      </c>
      <c r="B27" s="4"/>
      <c r="C27" s="5">
        <v>1</v>
      </c>
      <c r="D27" s="5">
        <v>19</v>
      </c>
      <c r="E27" s="4">
        <v>808</v>
      </c>
      <c r="F27" s="3">
        <f t="shared" si="5"/>
        <v>2372</v>
      </c>
      <c r="G27" s="5">
        <v>1280</v>
      </c>
      <c r="H27" s="5">
        <v>1092</v>
      </c>
      <c r="I27" s="3">
        <f t="shared" si="4"/>
        <v>11</v>
      </c>
      <c r="J27" s="38">
        <v>1</v>
      </c>
      <c r="K27" s="39">
        <v>10</v>
      </c>
    </row>
    <row r="28" spans="1:11" ht="16.5">
      <c r="A28" s="36" t="s">
        <v>46</v>
      </c>
      <c r="B28" s="4"/>
      <c r="C28" s="5">
        <v>1</v>
      </c>
      <c r="D28" s="5">
        <v>31</v>
      </c>
      <c r="E28" s="4">
        <v>1444</v>
      </c>
      <c r="F28" s="3">
        <f t="shared" si="5"/>
        <v>4595</v>
      </c>
      <c r="G28" s="5">
        <v>2352</v>
      </c>
      <c r="H28" s="5">
        <v>2243</v>
      </c>
      <c r="I28" s="3">
        <f t="shared" si="4"/>
        <v>27</v>
      </c>
      <c r="J28" s="38">
        <v>6</v>
      </c>
      <c r="K28" s="39">
        <v>21</v>
      </c>
    </row>
    <row r="29" spans="1:11" ht="16.5">
      <c r="A29" s="36" t="s">
        <v>47</v>
      </c>
      <c r="B29" s="4"/>
      <c r="C29" s="5">
        <v>1</v>
      </c>
      <c r="D29" s="5">
        <v>33</v>
      </c>
      <c r="E29" s="4">
        <v>1575</v>
      </c>
      <c r="F29" s="3">
        <f t="shared" si="5"/>
        <v>3915</v>
      </c>
      <c r="G29" s="5">
        <v>2093</v>
      </c>
      <c r="H29" s="5">
        <v>1822</v>
      </c>
      <c r="I29" s="3">
        <f t="shared" si="4"/>
        <v>32</v>
      </c>
      <c r="J29" s="38">
        <v>7</v>
      </c>
      <c r="K29" s="39">
        <v>25</v>
      </c>
    </row>
    <row r="30" spans="1:11" ht="16.5">
      <c r="A30" s="36" t="s">
        <v>48</v>
      </c>
      <c r="B30" s="4"/>
      <c r="C30" s="5">
        <v>1</v>
      </c>
      <c r="D30" s="5">
        <v>19</v>
      </c>
      <c r="E30" s="4">
        <v>880</v>
      </c>
      <c r="F30" s="3">
        <f t="shared" si="5"/>
        <v>2144</v>
      </c>
      <c r="G30" s="5">
        <v>1104</v>
      </c>
      <c r="H30" s="5">
        <v>1040</v>
      </c>
      <c r="I30" s="3">
        <f t="shared" si="4"/>
        <v>13</v>
      </c>
      <c r="J30" s="38">
        <v>6</v>
      </c>
      <c r="K30" s="39">
        <v>7</v>
      </c>
    </row>
    <row r="31" spans="1:11" ht="16.5">
      <c r="A31" s="36" t="s">
        <v>49</v>
      </c>
      <c r="B31" s="4"/>
      <c r="C31" s="5">
        <v>1</v>
      </c>
      <c r="D31" s="5">
        <v>34</v>
      </c>
      <c r="E31" s="4">
        <v>1645</v>
      </c>
      <c r="F31" s="3">
        <f t="shared" si="5"/>
        <v>4765</v>
      </c>
      <c r="G31" s="5">
        <v>2404</v>
      </c>
      <c r="H31" s="5">
        <v>2361</v>
      </c>
      <c r="I31" s="3">
        <f t="shared" si="4"/>
        <v>9</v>
      </c>
      <c r="J31" s="38">
        <v>6</v>
      </c>
      <c r="K31" s="39">
        <v>3</v>
      </c>
    </row>
    <row r="32" spans="1:11" ht="16.5">
      <c r="A32" s="36" t="s">
        <v>50</v>
      </c>
      <c r="B32" s="4"/>
      <c r="C32" s="5">
        <v>1</v>
      </c>
      <c r="D32" s="5">
        <v>16</v>
      </c>
      <c r="E32" s="4">
        <v>820</v>
      </c>
      <c r="F32" s="3">
        <f t="shared" si="5"/>
        <v>2546</v>
      </c>
      <c r="G32" s="5">
        <v>1280</v>
      </c>
      <c r="H32" s="5">
        <v>1266</v>
      </c>
      <c r="I32" s="3">
        <f t="shared" si="4"/>
        <v>25</v>
      </c>
      <c r="J32" s="38">
        <v>0</v>
      </c>
      <c r="K32" s="39">
        <v>25</v>
      </c>
    </row>
    <row r="33" spans="1:11" ht="16.5">
      <c r="A33" s="47" t="s">
        <v>51</v>
      </c>
      <c r="B33" s="48">
        <v>1</v>
      </c>
      <c r="C33" s="49">
        <f>SUM(C34:C58)</f>
        <v>25</v>
      </c>
      <c r="D33" s="49">
        <f>SUM(D34:D58)</f>
        <v>606</v>
      </c>
      <c r="E33" s="49">
        <f>SUM(E34:E58)</f>
        <v>39586</v>
      </c>
      <c r="F33" s="49">
        <f>SUM(F34:F58)</f>
        <v>115736</v>
      </c>
      <c r="G33" s="49">
        <f>SUM(G34:G58)</f>
        <v>56239</v>
      </c>
      <c r="H33" s="49">
        <f>SUM(H34:H58)</f>
        <v>59497</v>
      </c>
      <c r="I33" s="49">
        <f t="shared" si="4"/>
        <v>290</v>
      </c>
      <c r="J33" s="49">
        <f>SUM(J34:J58)</f>
        <v>130</v>
      </c>
      <c r="K33" s="50">
        <f>SUM(K34:K58)</f>
        <v>160</v>
      </c>
    </row>
    <row r="34" spans="1:11" ht="16.5">
      <c r="A34" s="36" t="s">
        <v>52</v>
      </c>
      <c r="B34" s="1"/>
      <c r="C34" s="1">
        <v>1</v>
      </c>
      <c r="D34" s="1">
        <v>16</v>
      </c>
      <c r="E34" s="2">
        <v>1182</v>
      </c>
      <c r="F34" s="3">
        <f>G34+H34</f>
        <v>3617</v>
      </c>
      <c r="G34" s="1">
        <v>1731</v>
      </c>
      <c r="H34" s="1">
        <v>1886</v>
      </c>
      <c r="I34" s="3">
        <f>SUM(J34:K34)</f>
        <v>5</v>
      </c>
      <c r="J34" s="1">
        <v>1</v>
      </c>
      <c r="K34" s="37">
        <v>4</v>
      </c>
    </row>
    <row r="35" spans="1:11" ht="16.5">
      <c r="A35" s="36" t="s">
        <v>53</v>
      </c>
      <c r="B35" s="1"/>
      <c r="C35" s="1">
        <v>1</v>
      </c>
      <c r="D35" s="1">
        <v>31</v>
      </c>
      <c r="E35" s="2">
        <v>2158</v>
      </c>
      <c r="F35" s="3">
        <f aca="true" t="shared" si="6" ref="F35:F58">G35+H35</f>
        <v>6271</v>
      </c>
      <c r="G35" s="1">
        <v>3091</v>
      </c>
      <c r="H35" s="1">
        <v>3180</v>
      </c>
      <c r="I35" s="3">
        <f>SUM(J35:K35)</f>
        <v>13</v>
      </c>
      <c r="J35" s="1">
        <v>7</v>
      </c>
      <c r="K35" s="37">
        <v>6</v>
      </c>
    </row>
    <row r="36" spans="1:11" ht="16.5">
      <c r="A36" s="36" t="s">
        <v>54</v>
      </c>
      <c r="B36" s="4"/>
      <c r="C36" s="5">
        <v>1</v>
      </c>
      <c r="D36" s="5">
        <v>17</v>
      </c>
      <c r="E36" s="4">
        <v>1348</v>
      </c>
      <c r="F36" s="3">
        <f t="shared" si="6"/>
        <v>4101</v>
      </c>
      <c r="G36" s="5">
        <v>1925</v>
      </c>
      <c r="H36" s="5">
        <v>2176</v>
      </c>
      <c r="I36" s="3">
        <f t="shared" si="4"/>
        <v>14</v>
      </c>
      <c r="J36" s="38">
        <v>8</v>
      </c>
      <c r="K36" s="39">
        <v>6</v>
      </c>
    </row>
    <row r="37" spans="1:11" ht="16.5">
      <c r="A37" s="36" t="s">
        <v>55</v>
      </c>
      <c r="B37" s="4"/>
      <c r="C37" s="5">
        <v>1</v>
      </c>
      <c r="D37" s="5">
        <v>24</v>
      </c>
      <c r="E37" s="4">
        <v>1492</v>
      </c>
      <c r="F37" s="3">
        <f t="shared" si="6"/>
        <v>4535</v>
      </c>
      <c r="G37" s="5">
        <v>2162</v>
      </c>
      <c r="H37" s="5">
        <v>2373</v>
      </c>
      <c r="I37" s="3">
        <f t="shared" si="4"/>
        <v>6</v>
      </c>
      <c r="J37" s="38">
        <v>2</v>
      </c>
      <c r="K37" s="39">
        <v>4</v>
      </c>
    </row>
    <row r="38" spans="1:11" ht="16.5">
      <c r="A38" s="36" t="s">
        <v>56</v>
      </c>
      <c r="B38" s="4"/>
      <c r="C38" s="5">
        <v>1</v>
      </c>
      <c r="D38" s="5">
        <v>16</v>
      </c>
      <c r="E38" s="4">
        <v>1800</v>
      </c>
      <c r="F38" s="3">
        <f t="shared" si="6"/>
        <v>5272</v>
      </c>
      <c r="G38" s="5">
        <v>2546</v>
      </c>
      <c r="H38" s="5">
        <v>2726</v>
      </c>
      <c r="I38" s="3">
        <f t="shared" si="4"/>
        <v>8</v>
      </c>
      <c r="J38" s="38">
        <v>4</v>
      </c>
      <c r="K38" s="39">
        <v>4</v>
      </c>
    </row>
    <row r="39" spans="1:11" ht="16.5">
      <c r="A39" s="36" t="s">
        <v>57</v>
      </c>
      <c r="B39" s="4"/>
      <c r="C39" s="5">
        <v>1</v>
      </c>
      <c r="D39" s="5">
        <v>20</v>
      </c>
      <c r="E39" s="4">
        <v>2387</v>
      </c>
      <c r="F39" s="3">
        <f t="shared" si="6"/>
        <v>6893</v>
      </c>
      <c r="G39" s="5">
        <v>3219</v>
      </c>
      <c r="H39" s="5">
        <v>3674</v>
      </c>
      <c r="I39" s="3">
        <f t="shared" si="4"/>
        <v>2</v>
      </c>
      <c r="J39" s="38">
        <v>1</v>
      </c>
      <c r="K39" s="39">
        <v>1</v>
      </c>
    </row>
    <row r="40" spans="1:11" ht="16.5">
      <c r="A40" s="36" t="s">
        <v>58</v>
      </c>
      <c r="B40" s="4"/>
      <c r="C40" s="5">
        <v>1</v>
      </c>
      <c r="D40" s="5">
        <v>29</v>
      </c>
      <c r="E40" s="4">
        <v>2021</v>
      </c>
      <c r="F40" s="3">
        <f t="shared" si="6"/>
        <v>5635</v>
      </c>
      <c r="G40" s="5">
        <v>2739</v>
      </c>
      <c r="H40" s="5">
        <v>2896</v>
      </c>
      <c r="I40" s="3">
        <f t="shared" si="4"/>
        <v>11</v>
      </c>
      <c r="J40" s="38">
        <v>8</v>
      </c>
      <c r="K40" s="39">
        <v>3</v>
      </c>
    </row>
    <row r="41" spans="1:11" ht="16.5">
      <c r="A41" s="36" t="s">
        <v>59</v>
      </c>
      <c r="B41" s="4"/>
      <c r="C41" s="5">
        <v>1</v>
      </c>
      <c r="D41" s="5">
        <v>20</v>
      </c>
      <c r="E41" s="4">
        <v>1207</v>
      </c>
      <c r="F41" s="3">
        <f t="shared" si="6"/>
        <v>3843</v>
      </c>
      <c r="G41" s="5">
        <v>1880</v>
      </c>
      <c r="H41" s="5">
        <v>1963</v>
      </c>
      <c r="I41" s="3">
        <f t="shared" si="4"/>
        <v>5</v>
      </c>
      <c r="J41" s="38">
        <v>2</v>
      </c>
      <c r="K41" s="39">
        <v>3</v>
      </c>
    </row>
    <row r="42" spans="1:11" ht="16.5">
      <c r="A42" s="36" t="s">
        <v>60</v>
      </c>
      <c r="B42" s="4"/>
      <c r="C42" s="5">
        <v>1</v>
      </c>
      <c r="D42" s="5">
        <v>12</v>
      </c>
      <c r="E42" s="4">
        <v>1697</v>
      </c>
      <c r="F42" s="3">
        <f t="shared" si="6"/>
        <v>4727</v>
      </c>
      <c r="G42" s="5">
        <v>2216</v>
      </c>
      <c r="H42" s="5">
        <v>2511</v>
      </c>
      <c r="I42" s="3">
        <f t="shared" si="4"/>
        <v>11</v>
      </c>
      <c r="J42" s="38">
        <v>4</v>
      </c>
      <c r="K42" s="39">
        <v>7</v>
      </c>
    </row>
    <row r="43" spans="1:11" ht="16.5">
      <c r="A43" s="36" t="s">
        <v>61</v>
      </c>
      <c r="B43" s="4"/>
      <c r="C43" s="5">
        <v>1</v>
      </c>
      <c r="D43" s="5">
        <v>33</v>
      </c>
      <c r="E43" s="4">
        <v>2171</v>
      </c>
      <c r="F43" s="3">
        <f t="shared" si="6"/>
        <v>6385</v>
      </c>
      <c r="G43" s="5">
        <v>3135</v>
      </c>
      <c r="H43" s="5">
        <v>3250</v>
      </c>
      <c r="I43" s="3">
        <f t="shared" si="4"/>
        <v>15</v>
      </c>
      <c r="J43" s="38">
        <v>4</v>
      </c>
      <c r="K43" s="39">
        <v>11</v>
      </c>
    </row>
    <row r="44" spans="1:11" ht="16.5">
      <c r="A44" s="36" t="s">
        <v>62</v>
      </c>
      <c r="B44" s="4"/>
      <c r="C44" s="5">
        <v>1</v>
      </c>
      <c r="D44" s="5">
        <v>22</v>
      </c>
      <c r="E44" s="4">
        <v>883</v>
      </c>
      <c r="F44" s="3">
        <f t="shared" si="6"/>
        <v>2430</v>
      </c>
      <c r="G44" s="5">
        <v>1207</v>
      </c>
      <c r="H44" s="5">
        <v>1223</v>
      </c>
      <c r="I44" s="3">
        <f t="shared" si="4"/>
        <v>9</v>
      </c>
      <c r="J44" s="38">
        <v>1</v>
      </c>
      <c r="K44" s="39">
        <v>8</v>
      </c>
    </row>
    <row r="45" spans="1:11" ht="16.5">
      <c r="A45" s="36" t="s">
        <v>63</v>
      </c>
      <c r="B45" s="4"/>
      <c r="C45" s="5">
        <v>1</v>
      </c>
      <c r="D45" s="5">
        <v>25</v>
      </c>
      <c r="E45" s="4">
        <v>1175</v>
      </c>
      <c r="F45" s="3">
        <f t="shared" si="6"/>
        <v>3507</v>
      </c>
      <c r="G45" s="5">
        <v>1662</v>
      </c>
      <c r="H45" s="5">
        <v>1845</v>
      </c>
      <c r="I45" s="3">
        <f t="shared" si="4"/>
        <v>14</v>
      </c>
      <c r="J45" s="38">
        <v>6</v>
      </c>
      <c r="K45" s="39">
        <v>8</v>
      </c>
    </row>
    <row r="46" spans="1:11" ht="16.5">
      <c r="A46" s="36" t="s">
        <v>64</v>
      </c>
      <c r="B46" s="4"/>
      <c r="C46" s="5">
        <v>1</v>
      </c>
      <c r="D46" s="5">
        <v>24</v>
      </c>
      <c r="E46" s="4">
        <v>1209</v>
      </c>
      <c r="F46" s="3">
        <f t="shared" si="6"/>
        <v>3314</v>
      </c>
      <c r="G46" s="5">
        <v>1663</v>
      </c>
      <c r="H46" s="5">
        <v>1651</v>
      </c>
      <c r="I46" s="3">
        <f t="shared" si="4"/>
        <v>6</v>
      </c>
      <c r="J46" s="38">
        <v>3</v>
      </c>
      <c r="K46" s="39">
        <v>3</v>
      </c>
    </row>
    <row r="47" spans="1:11" ht="16.5">
      <c r="A47" s="36" t="s">
        <v>65</v>
      </c>
      <c r="B47" s="4"/>
      <c r="C47" s="5">
        <v>1</v>
      </c>
      <c r="D47" s="5">
        <v>28</v>
      </c>
      <c r="E47" s="4">
        <v>2600</v>
      </c>
      <c r="F47" s="3">
        <f t="shared" si="6"/>
        <v>7603</v>
      </c>
      <c r="G47" s="5">
        <v>3724</v>
      </c>
      <c r="H47" s="5">
        <v>3879</v>
      </c>
      <c r="I47" s="3">
        <f t="shared" si="4"/>
        <v>30</v>
      </c>
      <c r="J47" s="38">
        <v>11</v>
      </c>
      <c r="K47" s="39">
        <v>19</v>
      </c>
    </row>
    <row r="48" spans="1:11" ht="16.5">
      <c r="A48" s="36" t="s">
        <v>66</v>
      </c>
      <c r="B48" s="4"/>
      <c r="C48" s="5">
        <v>1</v>
      </c>
      <c r="D48" s="5">
        <v>21</v>
      </c>
      <c r="E48" s="4">
        <v>1208</v>
      </c>
      <c r="F48" s="3">
        <f t="shared" si="6"/>
        <v>3284</v>
      </c>
      <c r="G48" s="5">
        <v>1657</v>
      </c>
      <c r="H48" s="5">
        <v>1627</v>
      </c>
      <c r="I48" s="3">
        <f t="shared" si="4"/>
        <v>5</v>
      </c>
      <c r="J48" s="38">
        <v>4</v>
      </c>
      <c r="K48" s="39">
        <v>1</v>
      </c>
    </row>
    <row r="49" spans="1:11" ht="16.5">
      <c r="A49" s="36" t="s">
        <v>67</v>
      </c>
      <c r="B49" s="4"/>
      <c r="C49" s="5">
        <v>1</v>
      </c>
      <c r="D49" s="5">
        <v>24</v>
      </c>
      <c r="E49" s="4">
        <v>1058</v>
      </c>
      <c r="F49" s="3">
        <f t="shared" si="6"/>
        <v>3359</v>
      </c>
      <c r="G49" s="5">
        <v>1605</v>
      </c>
      <c r="H49" s="5">
        <v>1754</v>
      </c>
      <c r="I49" s="3">
        <f t="shared" si="4"/>
        <v>5</v>
      </c>
      <c r="J49" s="38">
        <v>1</v>
      </c>
      <c r="K49" s="39">
        <v>4</v>
      </c>
    </row>
    <row r="50" spans="1:11" ht="16.5">
      <c r="A50" s="36" t="s">
        <v>68</v>
      </c>
      <c r="B50" s="4"/>
      <c r="C50" s="5">
        <v>1</v>
      </c>
      <c r="D50" s="5">
        <v>22</v>
      </c>
      <c r="E50" s="4">
        <v>966</v>
      </c>
      <c r="F50" s="3">
        <f t="shared" si="6"/>
        <v>2723</v>
      </c>
      <c r="G50" s="5">
        <v>1393</v>
      </c>
      <c r="H50" s="5">
        <v>1330</v>
      </c>
      <c r="I50" s="3">
        <f t="shared" si="4"/>
        <v>8</v>
      </c>
      <c r="J50" s="38">
        <v>4</v>
      </c>
      <c r="K50" s="39">
        <v>4</v>
      </c>
    </row>
    <row r="51" spans="1:11" ht="16.5">
      <c r="A51" s="36" t="s">
        <v>69</v>
      </c>
      <c r="B51" s="4"/>
      <c r="C51" s="5">
        <v>1</v>
      </c>
      <c r="D51" s="5">
        <v>30</v>
      </c>
      <c r="E51" s="4">
        <v>2138</v>
      </c>
      <c r="F51" s="3">
        <f t="shared" si="6"/>
        <v>6029</v>
      </c>
      <c r="G51" s="5">
        <v>2985</v>
      </c>
      <c r="H51" s="5">
        <v>3044</v>
      </c>
      <c r="I51" s="3">
        <f t="shared" si="4"/>
        <v>14</v>
      </c>
      <c r="J51" s="38">
        <v>4</v>
      </c>
      <c r="K51" s="39">
        <v>10</v>
      </c>
    </row>
    <row r="52" spans="1:11" ht="16.5">
      <c r="A52" s="36" t="s">
        <v>70</v>
      </c>
      <c r="B52" s="4"/>
      <c r="C52" s="5">
        <v>1</v>
      </c>
      <c r="D52" s="5">
        <v>33</v>
      </c>
      <c r="E52" s="4">
        <v>2368</v>
      </c>
      <c r="F52" s="3">
        <f t="shared" si="6"/>
        <v>6898</v>
      </c>
      <c r="G52" s="5">
        <v>3368</v>
      </c>
      <c r="H52" s="5">
        <v>3530</v>
      </c>
      <c r="I52" s="3">
        <f t="shared" si="4"/>
        <v>22</v>
      </c>
      <c r="J52" s="38">
        <v>6</v>
      </c>
      <c r="K52" s="39">
        <v>16</v>
      </c>
    </row>
    <row r="53" spans="1:11" ht="16.5">
      <c r="A53" s="36" t="s">
        <v>71</v>
      </c>
      <c r="B53" s="4"/>
      <c r="C53" s="5">
        <v>1</v>
      </c>
      <c r="D53" s="5">
        <v>34</v>
      </c>
      <c r="E53" s="4">
        <v>2328</v>
      </c>
      <c r="F53" s="3">
        <f t="shared" si="6"/>
        <v>6884</v>
      </c>
      <c r="G53" s="5">
        <v>3356</v>
      </c>
      <c r="H53" s="5">
        <v>3528</v>
      </c>
      <c r="I53" s="3">
        <f t="shared" si="4"/>
        <v>28</v>
      </c>
      <c r="J53" s="38">
        <v>18</v>
      </c>
      <c r="K53" s="39">
        <v>10</v>
      </c>
    </row>
    <row r="54" spans="1:11" ht="16.5">
      <c r="A54" s="36" t="s">
        <v>72</v>
      </c>
      <c r="B54" s="4"/>
      <c r="C54" s="5">
        <v>1</v>
      </c>
      <c r="D54" s="5">
        <v>20</v>
      </c>
      <c r="E54" s="4">
        <v>1076</v>
      </c>
      <c r="F54" s="3">
        <f t="shared" si="6"/>
        <v>3282</v>
      </c>
      <c r="G54" s="5">
        <v>1547</v>
      </c>
      <c r="H54" s="5">
        <v>1735</v>
      </c>
      <c r="I54" s="3">
        <f t="shared" si="4"/>
        <v>13</v>
      </c>
      <c r="J54" s="38">
        <v>11</v>
      </c>
      <c r="K54" s="39">
        <v>2</v>
      </c>
    </row>
    <row r="55" spans="1:11" ht="16.5">
      <c r="A55" s="36" t="s">
        <v>73</v>
      </c>
      <c r="B55" s="4"/>
      <c r="C55" s="5">
        <v>1</v>
      </c>
      <c r="D55" s="5">
        <v>31</v>
      </c>
      <c r="E55" s="4">
        <v>1485</v>
      </c>
      <c r="F55" s="3">
        <f t="shared" si="6"/>
        <v>4085</v>
      </c>
      <c r="G55" s="5">
        <v>1980</v>
      </c>
      <c r="H55" s="5">
        <v>2105</v>
      </c>
      <c r="I55" s="3">
        <f t="shared" si="4"/>
        <v>8</v>
      </c>
      <c r="J55" s="38">
        <v>4</v>
      </c>
      <c r="K55" s="39">
        <v>4</v>
      </c>
    </row>
    <row r="56" spans="1:11" ht="16.5">
      <c r="A56" s="36" t="s">
        <v>74</v>
      </c>
      <c r="B56" s="1"/>
      <c r="C56" s="1">
        <v>1</v>
      </c>
      <c r="D56" s="1">
        <v>23</v>
      </c>
      <c r="E56" s="2">
        <v>863</v>
      </c>
      <c r="F56" s="3">
        <f t="shared" si="6"/>
        <v>2732</v>
      </c>
      <c r="G56" s="1">
        <v>1379</v>
      </c>
      <c r="H56" s="1">
        <v>1353</v>
      </c>
      <c r="I56" s="3">
        <f t="shared" si="4"/>
        <v>21</v>
      </c>
      <c r="J56" s="1">
        <v>5</v>
      </c>
      <c r="K56" s="37">
        <v>16</v>
      </c>
    </row>
    <row r="57" spans="1:11" ht="16.5">
      <c r="A57" s="36" t="s">
        <v>75</v>
      </c>
      <c r="B57" s="1"/>
      <c r="C57" s="1">
        <v>1</v>
      </c>
      <c r="D57" s="1">
        <v>26</v>
      </c>
      <c r="E57" s="2">
        <v>1464</v>
      </c>
      <c r="F57" s="3">
        <f t="shared" si="6"/>
        <v>4514</v>
      </c>
      <c r="G57" s="1">
        <v>2216</v>
      </c>
      <c r="H57" s="1">
        <v>2298</v>
      </c>
      <c r="I57" s="3">
        <f t="shared" si="4"/>
        <v>10</v>
      </c>
      <c r="J57" s="1">
        <v>8</v>
      </c>
      <c r="K57" s="37">
        <v>2</v>
      </c>
    </row>
    <row r="58" spans="1:11" ht="16.5">
      <c r="A58" s="36" t="s">
        <v>76</v>
      </c>
      <c r="B58" s="1"/>
      <c r="C58" s="1">
        <v>1</v>
      </c>
      <c r="D58" s="1">
        <v>25</v>
      </c>
      <c r="E58" s="2">
        <v>1302</v>
      </c>
      <c r="F58" s="3">
        <f t="shared" si="6"/>
        <v>3813</v>
      </c>
      <c r="G58" s="1">
        <v>1853</v>
      </c>
      <c r="H58" s="1">
        <v>1960</v>
      </c>
      <c r="I58" s="3">
        <f t="shared" si="4"/>
        <v>7</v>
      </c>
      <c r="J58" s="1">
        <v>3</v>
      </c>
      <c r="K58" s="37">
        <v>4</v>
      </c>
    </row>
    <row r="59" spans="1:11" ht="16.5">
      <c r="A59" s="51" t="s">
        <v>77</v>
      </c>
      <c r="B59" s="52"/>
      <c r="C59" s="53">
        <f>SUM(C60:C81)</f>
        <v>22</v>
      </c>
      <c r="D59" s="53">
        <v>575</v>
      </c>
      <c r="E59" s="53">
        <v>35805</v>
      </c>
      <c r="F59" s="53">
        <v>105101</v>
      </c>
      <c r="G59" s="53">
        <v>51736</v>
      </c>
      <c r="H59" s="53">
        <v>53365</v>
      </c>
      <c r="I59" s="53">
        <v>540</v>
      </c>
      <c r="J59" s="53">
        <v>232</v>
      </c>
      <c r="K59" s="54">
        <v>308</v>
      </c>
    </row>
    <row r="60" spans="1:11" ht="16.5">
      <c r="A60" s="55" t="s">
        <v>78</v>
      </c>
      <c r="B60" s="4"/>
      <c r="C60" s="5">
        <v>1</v>
      </c>
      <c r="D60" s="5">
        <v>26</v>
      </c>
      <c r="E60" s="4">
        <v>1775</v>
      </c>
      <c r="F60" s="3">
        <v>5478</v>
      </c>
      <c r="G60" s="5">
        <v>2619</v>
      </c>
      <c r="H60" s="5">
        <v>2859</v>
      </c>
      <c r="I60" s="3">
        <v>9</v>
      </c>
      <c r="J60" s="38">
        <v>3</v>
      </c>
      <c r="K60" s="39">
        <v>6</v>
      </c>
    </row>
    <row r="61" spans="1:11" ht="16.5">
      <c r="A61" s="36" t="s">
        <v>62</v>
      </c>
      <c r="B61" s="4"/>
      <c r="C61" s="5">
        <v>1</v>
      </c>
      <c r="D61" s="5">
        <v>24</v>
      </c>
      <c r="E61" s="4">
        <v>1283</v>
      </c>
      <c r="F61" s="3">
        <v>4172</v>
      </c>
      <c r="G61" s="5">
        <v>2109</v>
      </c>
      <c r="H61" s="5">
        <v>2063</v>
      </c>
      <c r="I61" s="3">
        <v>25</v>
      </c>
      <c r="J61" s="38">
        <v>3</v>
      </c>
      <c r="K61" s="39">
        <v>22</v>
      </c>
    </row>
    <row r="62" spans="1:11" ht="16.5">
      <c r="A62" s="36" t="s">
        <v>79</v>
      </c>
      <c r="B62" s="4"/>
      <c r="C62" s="5">
        <v>1</v>
      </c>
      <c r="D62" s="5">
        <v>28</v>
      </c>
      <c r="E62" s="4">
        <v>1512</v>
      </c>
      <c r="F62" s="3">
        <v>4287</v>
      </c>
      <c r="G62" s="5">
        <v>2105</v>
      </c>
      <c r="H62" s="5">
        <v>2182</v>
      </c>
      <c r="I62" s="3">
        <v>20</v>
      </c>
      <c r="J62" s="38">
        <v>9</v>
      </c>
      <c r="K62" s="39">
        <v>11</v>
      </c>
    </row>
    <row r="63" spans="1:11" ht="16.5">
      <c r="A63" s="36" t="s">
        <v>80</v>
      </c>
      <c r="B63" s="4"/>
      <c r="C63" s="5">
        <v>1</v>
      </c>
      <c r="D63" s="5">
        <v>21</v>
      </c>
      <c r="E63" s="4">
        <v>2323</v>
      </c>
      <c r="F63" s="3">
        <v>6399</v>
      </c>
      <c r="G63" s="5">
        <v>3133</v>
      </c>
      <c r="H63" s="5">
        <v>3266</v>
      </c>
      <c r="I63" s="3">
        <v>70</v>
      </c>
      <c r="J63" s="38">
        <v>37</v>
      </c>
      <c r="K63" s="39">
        <v>33</v>
      </c>
    </row>
    <row r="64" spans="1:11" ht="16.5">
      <c r="A64" s="36" t="s">
        <v>81</v>
      </c>
      <c r="B64" s="4"/>
      <c r="C64" s="5">
        <v>1</v>
      </c>
      <c r="D64" s="5">
        <v>21</v>
      </c>
      <c r="E64" s="4">
        <v>1024</v>
      </c>
      <c r="F64" s="3">
        <v>2974</v>
      </c>
      <c r="G64" s="5">
        <v>1479</v>
      </c>
      <c r="H64" s="5">
        <v>1495</v>
      </c>
      <c r="I64" s="3">
        <v>15</v>
      </c>
      <c r="J64" s="38">
        <v>6</v>
      </c>
      <c r="K64" s="39">
        <v>9</v>
      </c>
    </row>
    <row r="65" spans="1:11" ht="16.5">
      <c r="A65" s="36" t="s">
        <v>82</v>
      </c>
      <c r="B65" s="4"/>
      <c r="C65" s="5">
        <v>1</v>
      </c>
      <c r="D65" s="5">
        <v>18</v>
      </c>
      <c r="E65" s="4">
        <v>1439</v>
      </c>
      <c r="F65" s="3">
        <v>4434</v>
      </c>
      <c r="G65" s="5">
        <v>2178</v>
      </c>
      <c r="H65" s="5">
        <v>2256</v>
      </c>
      <c r="I65" s="3">
        <v>7</v>
      </c>
      <c r="J65" s="38">
        <v>5</v>
      </c>
      <c r="K65" s="39">
        <v>2</v>
      </c>
    </row>
    <row r="66" spans="1:11" ht="16.5">
      <c r="A66" s="36" t="s">
        <v>83</v>
      </c>
      <c r="B66" s="4"/>
      <c r="C66" s="5">
        <v>1</v>
      </c>
      <c r="D66" s="5">
        <v>12</v>
      </c>
      <c r="E66" s="4">
        <v>1130</v>
      </c>
      <c r="F66" s="3">
        <v>3241</v>
      </c>
      <c r="G66" s="5">
        <v>1589</v>
      </c>
      <c r="H66" s="5">
        <v>1652</v>
      </c>
      <c r="I66" s="3">
        <v>24</v>
      </c>
      <c r="J66" s="38">
        <v>8</v>
      </c>
      <c r="K66" s="39">
        <v>16</v>
      </c>
    </row>
    <row r="67" spans="1:11" ht="16.5">
      <c r="A67" s="36" t="s">
        <v>84</v>
      </c>
      <c r="B67" s="4"/>
      <c r="C67" s="5">
        <v>1</v>
      </c>
      <c r="D67" s="5">
        <v>30</v>
      </c>
      <c r="E67" s="4">
        <v>1003</v>
      </c>
      <c r="F67" s="3">
        <v>3027</v>
      </c>
      <c r="G67" s="5">
        <v>1480</v>
      </c>
      <c r="H67" s="5">
        <v>1547</v>
      </c>
      <c r="I67" s="3">
        <v>1</v>
      </c>
      <c r="J67" s="38">
        <v>1</v>
      </c>
      <c r="K67" s="39"/>
    </row>
    <row r="68" spans="1:11" ht="16.5">
      <c r="A68" s="36" t="s">
        <v>85</v>
      </c>
      <c r="B68" s="4"/>
      <c r="C68" s="5">
        <v>1</v>
      </c>
      <c r="D68" s="5">
        <v>34</v>
      </c>
      <c r="E68" s="4">
        <v>1461</v>
      </c>
      <c r="F68" s="3">
        <v>4287</v>
      </c>
      <c r="G68" s="5">
        <v>2106</v>
      </c>
      <c r="H68" s="5">
        <v>2181</v>
      </c>
      <c r="I68" s="3">
        <v>22</v>
      </c>
      <c r="J68" s="38">
        <v>10</v>
      </c>
      <c r="K68" s="39">
        <v>12</v>
      </c>
    </row>
    <row r="69" spans="1:11" ht="16.5">
      <c r="A69" s="36" t="s">
        <v>86</v>
      </c>
      <c r="B69" s="4"/>
      <c r="C69" s="5">
        <v>1</v>
      </c>
      <c r="D69" s="5">
        <v>28</v>
      </c>
      <c r="E69" s="4">
        <v>1128</v>
      </c>
      <c r="F69" s="3">
        <v>3481</v>
      </c>
      <c r="G69" s="5">
        <v>1723</v>
      </c>
      <c r="H69" s="5">
        <v>1758</v>
      </c>
      <c r="I69" s="3">
        <v>10</v>
      </c>
      <c r="J69" s="38">
        <v>6</v>
      </c>
      <c r="K69" s="39">
        <v>4</v>
      </c>
    </row>
    <row r="70" spans="1:11" ht="16.5">
      <c r="A70" s="36" t="s">
        <v>87</v>
      </c>
      <c r="B70" s="4"/>
      <c r="C70" s="5">
        <v>1</v>
      </c>
      <c r="D70" s="5">
        <v>42</v>
      </c>
      <c r="E70" s="4">
        <v>1456</v>
      </c>
      <c r="F70" s="3">
        <v>4393</v>
      </c>
      <c r="G70" s="5">
        <v>2233</v>
      </c>
      <c r="H70" s="5">
        <v>2160</v>
      </c>
      <c r="I70" s="3">
        <v>6</v>
      </c>
      <c r="J70" s="38">
        <v>5</v>
      </c>
      <c r="K70" s="39">
        <v>1</v>
      </c>
    </row>
    <row r="71" spans="1:11" ht="16.5">
      <c r="A71" s="36" t="s">
        <v>88</v>
      </c>
      <c r="B71" s="4"/>
      <c r="C71" s="5">
        <v>1</v>
      </c>
      <c r="D71" s="5">
        <v>37</v>
      </c>
      <c r="E71" s="4">
        <v>1648</v>
      </c>
      <c r="F71" s="3">
        <v>4809</v>
      </c>
      <c r="G71" s="5">
        <v>2346</v>
      </c>
      <c r="H71" s="5">
        <v>2463</v>
      </c>
      <c r="I71" s="3">
        <v>15</v>
      </c>
      <c r="J71" s="38">
        <v>4</v>
      </c>
      <c r="K71" s="39">
        <v>11</v>
      </c>
    </row>
    <row r="72" spans="1:11" ht="16.5">
      <c r="A72" s="36" t="s">
        <v>89</v>
      </c>
      <c r="B72" s="4"/>
      <c r="C72" s="5">
        <v>1</v>
      </c>
      <c r="D72" s="5">
        <v>14</v>
      </c>
      <c r="E72" s="4">
        <v>2119</v>
      </c>
      <c r="F72" s="3">
        <v>5826</v>
      </c>
      <c r="G72" s="5">
        <v>2851</v>
      </c>
      <c r="H72" s="5">
        <v>2975</v>
      </c>
      <c r="I72" s="3">
        <v>36</v>
      </c>
      <c r="J72" s="38">
        <v>11</v>
      </c>
      <c r="K72" s="39">
        <v>25</v>
      </c>
    </row>
    <row r="73" spans="1:11" ht="16.5">
      <c r="A73" s="36" t="s">
        <v>90</v>
      </c>
      <c r="B73" s="4"/>
      <c r="C73" s="5">
        <v>1</v>
      </c>
      <c r="D73" s="5">
        <v>22</v>
      </c>
      <c r="E73" s="4">
        <v>1495</v>
      </c>
      <c r="F73" s="3">
        <v>4628</v>
      </c>
      <c r="G73" s="5">
        <v>2352</v>
      </c>
      <c r="H73" s="5">
        <v>2276</v>
      </c>
      <c r="I73" s="3">
        <v>21</v>
      </c>
      <c r="J73" s="38">
        <v>9</v>
      </c>
      <c r="K73" s="39">
        <v>12</v>
      </c>
    </row>
    <row r="74" spans="1:11" ht="16.5">
      <c r="A74" s="36" t="s">
        <v>91</v>
      </c>
      <c r="B74" s="4"/>
      <c r="C74" s="5">
        <v>1</v>
      </c>
      <c r="D74" s="5">
        <v>20</v>
      </c>
      <c r="E74" s="4">
        <v>1895</v>
      </c>
      <c r="F74" s="3">
        <v>4600</v>
      </c>
      <c r="G74" s="5">
        <v>2214</v>
      </c>
      <c r="H74" s="5">
        <v>2386</v>
      </c>
      <c r="I74" s="3">
        <v>55</v>
      </c>
      <c r="J74" s="38">
        <v>27</v>
      </c>
      <c r="K74" s="39">
        <v>28</v>
      </c>
    </row>
    <row r="75" spans="1:11" ht="16.5">
      <c r="A75" s="36" t="s">
        <v>92</v>
      </c>
      <c r="B75" s="4"/>
      <c r="C75" s="5">
        <v>1</v>
      </c>
      <c r="D75" s="5">
        <v>23</v>
      </c>
      <c r="E75" s="4">
        <v>1546</v>
      </c>
      <c r="F75" s="3">
        <v>4360</v>
      </c>
      <c r="G75" s="5">
        <v>2156</v>
      </c>
      <c r="H75" s="5">
        <v>2204</v>
      </c>
      <c r="I75" s="3">
        <v>45</v>
      </c>
      <c r="J75" s="38">
        <v>16</v>
      </c>
      <c r="K75" s="39">
        <v>29</v>
      </c>
    </row>
    <row r="76" spans="1:11" ht="16.5">
      <c r="A76" s="36" t="s">
        <v>93</v>
      </c>
      <c r="B76" s="4"/>
      <c r="C76" s="5">
        <v>1</v>
      </c>
      <c r="D76" s="5">
        <v>30</v>
      </c>
      <c r="E76" s="4">
        <v>1980</v>
      </c>
      <c r="F76" s="3">
        <v>6089</v>
      </c>
      <c r="G76" s="5">
        <v>2980</v>
      </c>
      <c r="H76" s="5">
        <v>3109</v>
      </c>
      <c r="I76" s="3">
        <v>13</v>
      </c>
      <c r="J76" s="38">
        <v>5</v>
      </c>
      <c r="K76" s="39">
        <v>8</v>
      </c>
    </row>
    <row r="77" spans="1:11" ht="16.5">
      <c r="A77" s="36" t="s">
        <v>94</v>
      </c>
      <c r="B77" s="4"/>
      <c r="C77" s="5">
        <v>1</v>
      </c>
      <c r="D77" s="5">
        <v>27</v>
      </c>
      <c r="E77" s="4">
        <v>1461</v>
      </c>
      <c r="F77" s="3">
        <v>4673</v>
      </c>
      <c r="G77" s="5">
        <v>2355</v>
      </c>
      <c r="H77" s="5">
        <v>2318</v>
      </c>
      <c r="I77" s="3">
        <v>5</v>
      </c>
      <c r="J77" s="38">
        <v>1</v>
      </c>
      <c r="K77" s="39">
        <v>4</v>
      </c>
    </row>
    <row r="78" spans="1:11" ht="16.5">
      <c r="A78" s="36" t="s">
        <v>95</v>
      </c>
      <c r="B78" s="4"/>
      <c r="C78" s="5">
        <v>1</v>
      </c>
      <c r="D78" s="5">
        <v>25</v>
      </c>
      <c r="E78" s="4">
        <v>1182</v>
      </c>
      <c r="F78" s="3">
        <v>3470</v>
      </c>
      <c r="G78" s="5">
        <v>1715</v>
      </c>
      <c r="H78" s="5">
        <v>1755</v>
      </c>
      <c r="I78" s="3">
        <v>19</v>
      </c>
      <c r="J78" s="38">
        <v>4</v>
      </c>
      <c r="K78" s="39">
        <v>15</v>
      </c>
    </row>
    <row r="79" spans="1:11" ht="16.5">
      <c r="A79" s="36" t="s">
        <v>96</v>
      </c>
      <c r="B79" s="4"/>
      <c r="C79" s="5">
        <v>1</v>
      </c>
      <c r="D79" s="5">
        <v>42</v>
      </c>
      <c r="E79" s="4">
        <v>3326</v>
      </c>
      <c r="F79" s="3">
        <v>10088</v>
      </c>
      <c r="G79" s="5">
        <v>4906</v>
      </c>
      <c r="H79" s="5">
        <v>5182</v>
      </c>
      <c r="I79" s="3">
        <v>46</v>
      </c>
      <c r="J79" s="38">
        <v>29</v>
      </c>
      <c r="K79" s="39">
        <v>17</v>
      </c>
    </row>
    <row r="80" spans="1:11" ht="16.5">
      <c r="A80" s="36" t="s">
        <v>97</v>
      </c>
      <c r="B80" s="4"/>
      <c r="C80" s="5">
        <v>1</v>
      </c>
      <c r="D80" s="5">
        <v>25</v>
      </c>
      <c r="E80" s="4">
        <v>2453</v>
      </c>
      <c r="F80" s="3">
        <v>6826</v>
      </c>
      <c r="G80" s="5">
        <v>3323</v>
      </c>
      <c r="H80" s="5">
        <v>3503</v>
      </c>
      <c r="I80" s="3">
        <v>63</v>
      </c>
      <c r="J80" s="38">
        <v>21</v>
      </c>
      <c r="K80" s="39">
        <v>42</v>
      </c>
    </row>
    <row r="81" spans="1:11" ht="16.5">
      <c r="A81" s="36" t="s">
        <v>98</v>
      </c>
      <c r="B81" s="4"/>
      <c r="C81" s="5">
        <v>1</v>
      </c>
      <c r="D81" s="5">
        <v>26</v>
      </c>
      <c r="E81" s="4">
        <v>1166</v>
      </c>
      <c r="F81" s="3">
        <v>3559</v>
      </c>
      <c r="G81" s="5">
        <v>1784</v>
      </c>
      <c r="H81" s="5">
        <v>1775</v>
      </c>
      <c r="I81" s="3">
        <v>13</v>
      </c>
      <c r="J81" s="38">
        <v>12</v>
      </c>
      <c r="K81" s="39">
        <v>1</v>
      </c>
    </row>
    <row r="82" spans="1:11" ht="16.5">
      <c r="A82" s="56" t="s">
        <v>99</v>
      </c>
      <c r="B82" s="57"/>
      <c r="C82" s="58">
        <v>36</v>
      </c>
      <c r="D82" s="58">
        <v>835</v>
      </c>
      <c r="E82" s="58">
        <v>51733</v>
      </c>
      <c r="F82" s="58">
        <f>G82+H82</f>
        <v>147644</v>
      </c>
      <c r="G82" s="58">
        <v>72256</v>
      </c>
      <c r="H82" s="58">
        <v>75388</v>
      </c>
      <c r="I82" s="58">
        <f>J82+K82</f>
        <v>675</v>
      </c>
      <c r="J82" s="58">
        <v>265</v>
      </c>
      <c r="K82" s="59">
        <v>410</v>
      </c>
    </row>
    <row r="83" spans="1:11" ht="16.5">
      <c r="A83" s="36" t="s">
        <v>100</v>
      </c>
      <c r="B83" s="4"/>
      <c r="C83" s="5">
        <v>1</v>
      </c>
      <c r="D83" s="5">
        <v>19</v>
      </c>
      <c r="E83" s="4">
        <v>973</v>
      </c>
      <c r="F83" s="3">
        <f aca="true" t="shared" si="7" ref="F83:F118">G83+H83</f>
        <v>2980</v>
      </c>
      <c r="G83" s="5">
        <v>1546</v>
      </c>
      <c r="H83" s="5">
        <v>1434</v>
      </c>
      <c r="I83" s="3">
        <f aca="true" t="shared" si="8" ref="I83:I118">J83+K83</f>
        <v>5</v>
      </c>
      <c r="J83" s="38">
        <v>2</v>
      </c>
      <c r="K83" s="39">
        <v>3</v>
      </c>
    </row>
    <row r="84" spans="1:11" ht="16.5">
      <c r="A84" s="36" t="s">
        <v>101</v>
      </c>
      <c r="B84" s="4"/>
      <c r="C84" s="5">
        <v>1</v>
      </c>
      <c r="D84" s="5">
        <v>17</v>
      </c>
      <c r="E84" s="4">
        <v>815</v>
      </c>
      <c r="F84" s="3">
        <f t="shared" si="7"/>
        <v>2369</v>
      </c>
      <c r="G84" s="5">
        <v>1133</v>
      </c>
      <c r="H84" s="5">
        <v>1236</v>
      </c>
      <c r="I84" s="3">
        <f t="shared" si="8"/>
        <v>4</v>
      </c>
      <c r="J84" s="38">
        <v>3</v>
      </c>
      <c r="K84" s="39">
        <v>1</v>
      </c>
    </row>
    <row r="85" spans="1:11" ht="16.5">
      <c r="A85" s="36" t="s">
        <v>102</v>
      </c>
      <c r="B85" s="4"/>
      <c r="C85" s="5">
        <v>1</v>
      </c>
      <c r="D85" s="5">
        <v>20</v>
      </c>
      <c r="E85" s="4">
        <v>1133</v>
      </c>
      <c r="F85" s="3">
        <f t="shared" si="7"/>
        <v>3326</v>
      </c>
      <c r="G85" s="5">
        <v>1669</v>
      </c>
      <c r="H85" s="5">
        <v>1657</v>
      </c>
      <c r="I85" s="3">
        <f t="shared" si="8"/>
        <v>10</v>
      </c>
      <c r="J85" s="38">
        <v>6</v>
      </c>
      <c r="K85" s="39">
        <v>4</v>
      </c>
    </row>
    <row r="86" spans="1:11" ht="16.5">
      <c r="A86" s="36" t="s">
        <v>103</v>
      </c>
      <c r="B86" s="4"/>
      <c r="C86" s="5">
        <v>1</v>
      </c>
      <c r="D86" s="5">
        <v>16</v>
      </c>
      <c r="E86" s="4">
        <v>630</v>
      </c>
      <c r="F86" s="3">
        <f t="shared" si="7"/>
        <v>1696</v>
      </c>
      <c r="G86" s="5">
        <v>841</v>
      </c>
      <c r="H86" s="5">
        <v>855</v>
      </c>
      <c r="I86" s="3">
        <f t="shared" si="8"/>
        <v>10</v>
      </c>
      <c r="J86" s="38">
        <v>7</v>
      </c>
      <c r="K86" s="39">
        <v>3</v>
      </c>
    </row>
    <row r="87" spans="1:11" ht="16.5">
      <c r="A87" s="36" t="s">
        <v>104</v>
      </c>
      <c r="B87" s="4"/>
      <c r="C87" s="5">
        <v>1</v>
      </c>
      <c r="D87" s="5">
        <v>19</v>
      </c>
      <c r="E87" s="4">
        <v>814</v>
      </c>
      <c r="F87" s="3">
        <f t="shared" si="7"/>
        <v>2042</v>
      </c>
      <c r="G87" s="5">
        <v>1041</v>
      </c>
      <c r="H87" s="5">
        <v>1001</v>
      </c>
      <c r="I87" s="3">
        <f t="shared" si="8"/>
        <v>2</v>
      </c>
      <c r="J87" s="38">
        <v>1</v>
      </c>
      <c r="K87" s="39">
        <v>1</v>
      </c>
    </row>
    <row r="88" spans="1:11" ht="16.5">
      <c r="A88" s="36" t="s">
        <v>105</v>
      </c>
      <c r="B88" s="4"/>
      <c r="C88" s="5">
        <v>1</v>
      </c>
      <c r="D88" s="5">
        <v>17</v>
      </c>
      <c r="E88" s="4">
        <v>1272</v>
      </c>
      <c r="F88" s="3">
        <f t="shared" si="7"/>
        <v>3449</v>
      </c>
      <c r="G88" s="5">
        <v>1752</v>
      </c>
      <c r="H88" s="5">
        <v>1697</v>
      </c>
      <c r="I88" s="3">
        <f t="shared" si="8"/>
        <v>17</v>
      </c>
      <c r="J88" s="38">
        <v>10</v>
      </c>
      <c r="K88" s="39">
        <v>7</v>
      </c>
    </row>
    <row r="89" spans="1:11" ht="16.5">
      <c r="A89" s="36" t="s">
        <v>106</v>
      </c>
      <c r="B89" s="4"/>
      <c r="C89" s="5">
        <v>1</v>
      </c>
      <c r="D89" s="5">
        <v>23</v>
      </c>
      <c r="E89" s="4">
        <v>1621</v>
      </c>
      <c r="F89" s="3">
        <f t="shared" si="7"/>
        <v>4737</v>
      </c>
      <c r="G89" s="5">
        <v>2235</v>
      </c>
      <c r="H89" s="5">
        <v>2502</v>
      </c>
      <c r="I89" s="3">
        <f t="shared" si="8"/>
        <v>24</v>
      </c>
      <c r="J89" s="38">
        <v>12</v>
      </c>
      <c r="K89" s="39">
        <v>12</v>
      </c>
    </row>
    <row r="90" spans="1:11" ht="16.5">
      <c r="A90" s="36" t="s">
        <v>107</v>
      </c>
      <c r="B90" s="4"/>
      <c r="C90" s="5">
        <v>1</v>
      </c>
      <c r="D90" s="5">
        <v>20</v>
      </c>
      <c r="E90" s="4">
        <v>922</v>
      </c>
      <c r="F90" s="3">
        <f t="shared" si="7"/>
        <v>2496</v>
      </c>
      <c r="G90" s="5">
        <v>1284</v>
      </c>
      <c r="H90" s="5">
        <v>1212</v>
      </c>
      <c r="I90" s="3">
        <f t="shared" si="8"/>
        <v>6</v>
      </c>
      <c r="J90" s="38">
        <v>5</v>
      </c>
      <c r="K90" s="39">
        <v>1</v>
      </c>
    </row>
    <row r="91" spans="1:11" ht="16.5">
      <c r="A91" s="36" t="s">
        <v>108</v>
      </c>
      <c r="B91" s="4"/>
      <c r="C91" s="5">
        <v>1</v>
      </c>
      <c r="D91" s="5">
        <v>25</v>
      </c>
      <c r="E91" s="4">
        <v>1602</v>
      </c>
      <c r="F91" s="3">
        <f t="shared" si="7"/>
        <v>4477</v>
      </c>
      <c r="G91" s="5">
        <v>2167</v>
      </c>
      <c r="H91" s="5">
        <v>2310</v>
      </c>
      <c r="I91" s="3">
        <f t="shared" si="8"/>
        <v>13</v>
      </c>
      <c r="J91" s="38">
        <v>7</v>
      </c>
      <c r="K91" s="39">
        <v>6</v>
      </c>
    </row>
    <row r="92" spans="1:11" ht="16.5">
      <c r="A92" s="36" t="s">
        <v>109</v>
      </c>
      <c r="B92" s="4"/>
      <c r="C92" s="5">
        <v>1</v>
      </c>
      <c r="D92" s="5">
        <v>20</v>
      </c>
      <c r="E92" s="4">
        <v>1233</v>
      </c>
      <c r="F92" s="3">
        <f t="shared" si="7"/>
        <v>3596</v>
      </c>
      <c r="G92" s="5">
        <v>1709</v>
      </c>
      <c r="H92" s="5">
        <v>1887</v>
      </c>
      <c r="I92" s="3">
        <f t="shared" si="8"/>
        <v>6</v>
      </c>
      <c r="J92" s="38">
        <v>2</v>
      </c>
      <c r="K92" s="39">
        <v>4</v>
      </c>
    </row>
    <row r="93" spans="1:11" ht="16.5">
      <c r="A93" s="36" t="s">
        <v>110</v>
      </c>
      <c r="B93" s="4"/>
      <c r="C93" s="5">
        <v>1</v>
      </c>
      <c r="D93" s="5">
        <v>33</v>
      </c>
      <c r="E93" s="4">
        <v>1971</v>
      </c>
      <c r="F93" s="3">
        <f t="shared" si="7"/>
        <v>6095</v>
      </c>
      <c r="G93" s="5">
        <v>2941</v>
      </c>
      <c r="H93" s="5">
        <v>3154</v>
      </c>
      <c r="I93" s="3">
        <f t="shared" si="8"/>
        <v>37</v>
      </c>
      <c r="J93" s="38">
        <v>10</v>
      </c>
      <c r="K93" s="39">
        <v>27</v>
      </c>
    </row>
    <row r="94" spans="1:11" ht="16.5">
      <c r="A94" s="36" t="s">
        <v>111</v>
      </c>
      <c r="B94" s="4"/>
      <c r="C94" s="5">
        <v>1</v>
      </c>
      <c r="D94" s="5">
        <v>20</v>
      </c>
      <c r="E94" s="4">
        <v>823</v>
      </c>
      <c r="F94" s="3">
        <f t="shared" si="7"/>
        <v>2370</v>
      </c>
      <c r="G94" s="5">
        <v>1145</v>
      </c>
      <c r="H94" s="5">
        <v>1225</v>
      </c>
      <c r="I94" s="3">
        <f t="shared" si="8"/>
        <v>10</v>
      </c>
      <c r="J94" s="38"/>
      <c r="K94" s="39">
        <v>10</v>
      </c>
    </row>
    <row r="95" spans="1:11" ht="16.5">
      <c r="A95" s="36" t="s">
        <v>112</v>
      </c>
      <c r="B95" s="4"/>
      <c r="C95" s="5">
        <v>1</v>
      </c>
      <c r="D95" s="5">
        <v>20</v>
      </c>
      <c r="E95" s="4">
        <v>893</v>
      </c>
      <c r="F95" s="3">
        <f t="shared" si="7"/>
        <v>2454</v>
      </c>
      <c r="G95" s="5">
        <v>1224</v>
      </c>
      <c r="H95" s="5">
        <v>1230</v>
      </c>
      <c r="I95" s="3">
        <f t="shared" si="8"/>
        <v>16</v>
      </c>
      <c r="J95" s="38">
        <v>9</v>
      </c>
      <c r="K95" s="39">
        <v>7</v>
      </c>
    </row>
    <row r="96" spans="1:11" ht="16.5">
      <c r="A96" s="36" t="s">
        <v>113</v>
      </c>
      <c r="B96" s="4"/>
      <c r="C96" s="5">
        <v>1</v>
      </c>
      <c r="D96" s="5">
        <v>33</v>
      </c>
      <c r="E96" s="4">
        <v>1949</v>
      </c>
      <c r="F96" s="3">
        <f t="shared" si="7"/>
        <v>5388</v>
      </c>
      <c r="G96" s="5">
        <v>2712</v>
      </c>
      <c r="H96" s="5">
        <v>2676</v>
      </c>
      <c r="I96" s="3">
        <f t="shared" si="8"/>
        <v>47</v>
      </c>
      <c r="J96" s="38">
        <v>6</v>
      </c>
      <c r="K96" s="39">
        <v>41</v>
      </c>
    </row>
    <row r="97" spans="1:13" ht="16.5">
      <c r="A97" s="36" t="s">
        <v>114</v>
      </c>
      <c r="B97" s="4"/>
      <c r="C97" s="5">
        <v>1</v>
      </c>
      <c r="D97" s="5">
        <v>24</v>
      </c>
      <c r="E97" s="4">
        <v>2443</v>
      </c>
      <c r="F97" s="3">
        <f t="shared" si="7"/>
        <v>7418</v>
      </c>
      <c r="G97" s="5">
        <v>3458</v>
      </c>
      <c r="H97" s="5">
        <v>3960</v>
      </c>
      <c r="I97" s="3">
        <f t="shared" si="8"/>
        <v>25</v>
      </c>
      <c r="J97" s="38">
        <v>12</v>
      </c>
      <c r="K97" s="39">
        <v>13</v>
      </c>
      <c r="M97" s="60"/>
    </row>
    <row r="98" spans="1:11" ht="16.5">
      <c r="A98" s="36" t="s">
        <v>115</v>
      </c>
      <c r="B98" s="4"/>
      <c r="C98" s="5">
        <v>1</v>
      </c>
      <c r="D98" s="5">
        <v>33</v>
      </c>
      <c r="E98" s="4">
        <v>1904</v>
      </c>
      <c r="F98" s="3">
        <f t="shared" si="7"/>
        <v>5665</v>
      </c>
      <c r="G98" s="5">
        <v>2806</v>
      </c>
      <c r="H98" s="5">
        <v>2859</v>
      </c>
      <c r="I98" s="3">
        <f t="shared" si="8"/>
        <v>62</v>
      </c>
      <c r="J98" s="38">
        <v>30</v>
      </c>
      <c r="K98" s="39">
        <v>32</v>
      </c>
    </row>
    <row r="99" spans="1:11" ht="16.5">
      <c r="A99" s="36" t="s">
        <v>116</v>
      </c>
      <c r="B99" s="4"/>
      <c r="C99" s="5">
        <v>1</v>
      </c>
      <c r="D99" s="5">
        <v>25</v>
      </c>
      <c r="E99" s="4">
        <v>1392</v>
      </c>
      <c r="F99" s="3">
        <f t="shared" si="7"/>
        <v>4301</v>
      </c>
      <c r="G99" s="5">
        <v>2122</v>
      </c>
      <c r="H99" s="5">
        <v>2179</v>
      </c>
      <c r="I99" s="3">
        <f t="shared" si="8"/>
        <v>1</v>
      </c>
      <c r="J99" s="38">
        <v>1</v>
      </c>
      <c r="K99" s="39">
        <v>0</v>
      </c>
    </row>
    <row r="100" spans="1:11" ht="16.5">
      <c r="A100" s="36" t="s">
        <v>117</v>
      </c>
      <c r="B100" s="4"/>
      <c r="C100" s="5">
        <v>1</v>
      </c>
      <c r="D100" s="5">
        <v>32</v>
      </c>
      <c r="E100" s="4">
        <v>2540</v>
      </c>
      <c r="F100" s="3">
        <f t="shared" si="7"/>
        <v>7148</v>
      </c>
      <c r="G100" s="5">
        <v>3448</v>
      </c>
      <c r="H100" s="5">
        <v>3700</v>
      </c>
      <c r="I100" s="3">
        <f t="shared" si="8"/>
        <v>50</v>
      </c>
      <c r="J100" s="38">
        <v>11</v>
      </c>
      <c r="K100" s="39">
        <v>39</v>
      </c>
    </row>
    <row r="101" spans="1:11" ht="16.5">
      <c r="A101" s="36" t="s">
        <v>118</v>
      </c>
      <c r="B101" s="4"/>
      <c r="C101" s="5">
        <v>1</v>
      </c>
      <c r="D101" s="5">
        <v>39</v>
      </c>
      <c r="E101" s="4">
        <v>2527</v>
      </c>
      <c r="F101" s="3">
        <f t="shared" si="7"/>
        <v>7756</v>
      </c>
      <c r="G101" s="5">
        <v>3873</v>
      </c>
      <c r="H101" s="5">
        <v>3883</v>
      </c>
      <c r="I101" s="3">
        <f t="shared" si="8"/>
        <v>16</v>
      </c>
      <c r="J101" s="38">
        <v>10</v>
      </c>
      <c r="K101" s="39">
        <v>6</v>
      </c>
    </row>
    <row r="102" spans="1:11" ht="16.5">
      <c r="A102" s="36" t="s">
        <v>119</v>
      </c>
      <c r="B102" s="4"/>
      <c r="C102" s="5">
        <v>1</v>
      </c>
      <c r="D102" s="5">
        <v>16</v>
      </c>
      <c r="E102" s="4">
        <v>1341</v>
      </c>
      <c r="F102" s="3">
        <f t="shared" si="7"/>
        <v>3694</v>
      </c>
      <c r="G102" s="5">
        <v>1809</v>
      </c>
      <c r="H102" s="5">
        <v>1885</v>
      </c>
      <c r="I102" s="3">
        <f t="shared" si="8"/>
        <v>10</v>
      </c>
      <c r="J102" s="38">
        <v>4</v>
      </c>
      <c r="K102" s="39">
        <v>6</v>
      </c>
    </row>
    <row r="103" spans="1:11" ht="16.5">
      <c r="A103" s="36" t="s">
        <v>120</v>
      </c>
      <c r="B103" s="4"/>
      <c r="C103" s="5">
        <v>1</v>
      </c>
      <c r="D103" s="5">
        <v>11</v>
      </c>
      <c r="E103" s="4">
        <v>1128</v>
      </c>
      <c r="F103" s="3">
        <f t="shared" si="7"/>
        <v>3476</v>
      </c>
      <c r="G103" s="5">
        <v>1653</v>
      </c>
      <c r="H103" s="5">
        <v>1823</v>
      </c>
      <c r="I103" s="3">
        <f t="shared" si="8"/>
        <v>13</v>
      </c>
      <c r="J103" s="38">
        <v>4</v>
      </c>
      <c r="K103" s="39">
        <v>9</v>
      </c>
    </row>
    <row r="104" spans="1:11" ht="16.5">
      <c r="A104" s="36" t="s">
        <v>121</v>
      </c>
      <c r="B104" s="4"/>
      <c r="C104" s="5">
        <v>1</v>
      </c>
      <c r="D104" s="5">
        <v>30</v>
      </c>
      <c r="E104" s="4">
        <v>1808</v>
      </c>
      <c r="F104" s="3">
        <f t="shared" si="7"/>
        <v>5116</v>
      </c>
      <c r="G104" s="5">
        <v>2537</v>
      </c>
      <c r="H104" s="5">
        <v>2579</v>
      </c>
      <c r="I104" s="3">
        <f t="shared" si="8"/>
        <v>22</v>
      </c>
      <c r="J104" s="38">
        <v>4</v>
      </c>
      <c r="K104" s="39">
        <v>18</v>
      </c>
    </row>
    <row r="105" spans="1:11" ht="16.5">
      <c r="A105" s="36" t="s">
        <v>122</v>
      </c>
      <c r="B105" s="4"/>
      <c r="C105" s="5">
        <v>1</v>
      </c>
      <c r="D105" s="5">
        <v>16</v>
      </c>
      <c r="E105" s="4">
        <v>1657</v>
      </c>
      <c r="F105" s="3">
        <f t="shared" si="7"/>
        <v>4640</v>
      </c>
      <c r="G105" s="5">
        <v>2216</v>
      </c>
      <c r="H105" s="5">
        <v>2424</v>
      </c>
      <c r="I105" s="3">
        <f t="shared" si="8"/>
        <v>6</v>
      </c>
      <c r="J105" s="38">
        <v>1</v>
      </c>
      <c r="K105" s="39">
        <v>5</v>
      </c>
    </row>
    <row r="106" spans="1:11" ht="16.5">
      <c r="A106" s="36" t="s">
        <v>123</v>
      </c>
      <c r="B106" s="4"/>
      <c r="C106" s="5">
        <v>1</v>
      </c>
      <c r="D106" s="5">
        <v>21</v>
      </c>
      <c r="E106" s="4">
        <v>1058</v>
      </c>
      <c r="F106" s="3">
        <f t="shared" si="7"/>
        <v>2762</v>
      </c>
      <c r="G106" s="5">
        <v>1357</v>
      </c>
      <c r="H106" s="5">
        <v>1405</v>
      </c>
      <c r="I106" s="3">
        <f t="shared" si="8"/>
        <v>6</v>
      </c>
      <c r="J106" s="38">
        <v>4</v>
      </c>
      <c r="K106" s="39">
        <v>2</v>
      </c>
    </row>
    <row r="107" spans="1:11" ht="16.5">
      <c r="A107" s="61" t="s">
        <v>124</v>
      </c>
      <c r="B107" s="4"/>
      <c r="C107" s="5">
        <v>1</v>
      </c>
      <c r="D107" s="5">
        <v>23</v>
      </c>
      <c r="E107" s="4">
        <v>937</v>
      </c>
      <c r="F107" s="3">
        <f t="shared" si="7"/>
        <v>2437</v>
      </c>
      <c r="G107" s="5">
        <v>1260</v>
      </c>
      <c r="H107" s="5">
        <v>1177</v>
      </c>
      <c r="I107" s="3">
        <f t="shared" si="8"/>
        <v>6</v>
      </c>
      <c r="J107" s="38">
        <v>4</v>
      </c>
      <c r="K107" s="39">
        <v>2</v>
      </c>
    </row>
    <row r="108" spans="1:11" ht="16.5">
      <c r="A108" s="61" t="s">
        <v>125</v>
      </c>
      <c r="B108" s="4"/>
      <c r="C108" s="5">
        <v>1</v>
      </c>
      <c r="D108" s="5">
        <v>28</v>
      </c>
      <c r="E108" s="4">
        <v>1435</v>
      </c>
      <c r="F108" s="3">
        <f t="shared" si="7"/>
        <v>3671</v>
      </c>
      <c r="G108" s="5">
        <v>1875</v>
      </c>
      <c r="H108" s="5">
        <v>1796</v>
      </c>
      <c r="I108" s="3">
        <f t="shared" si="8"/>
        <v>21</v>
      </c>
      <c r="J108" s="38">
        <v>7</v>
      </c>
      <c r="K108" s="39">
        <v>14</v>
      </c>
    </row>
    <row r="109" spans="1:11" ht="16.5">
      <c r="A109" s="61" t="s">
        <v>126</v>
      </c>
      <c r="B109" s="4"/>
      <c r="C109" s="5">
        <v>1</v>
      </c>
      <c r="D109" s="5">
        <v>28</v>
      </c>
      <c r="E109" s="4">
        <v>1779</v>
      </c>
      <c r="F109" s="3">
        <f t="shared" si="7"/>
        <v>5086</v>
      </c>
      <c r="G109" s="5">
        <v>2503</v>
      </c>
      <c r="H109" s="5">
        <v>2583</v>
      </c>
      <c r="I109" s="3">
        <f t="shared" si="8"/>
        <v>10</v>
      </c>
      <c r="J109" s="38">
        <v>4</v>
      </c>
      <c r="K109" s="39">
        <v>6</v>
      </c>
    </row>
    <row r="110" spans="1:11" ht="16.5">
      <c r="A110" s="61" t="s">
        <v>127</v>
      </c>
      <c r="B110" s="4"/>
      <c r="C110" s="5">
        <v>1</v>
      </c>
      <c r="D110" s="5">
        <v>26</v>
      </c>
      <c r="E110" s="4">
        <v>1824</v>
      </c>
      <c r="F110" s="3">
        <f t="shared" si="7"/>
        <v>5298</v>
      </c>
      <c r="G110" s="5">
        <v>2555</v>
      </c>
      <c r="H110" s="5">
        <v>2743</v>
      </c>
      <c r="I110" s="3">
        <f t="shared" si="8"/>
        <v>30</v>
      </c>
      <c r="J110" s="38">
        <v>10</v>
      </c>
      <c r="K110" s="39">
        <v>20</v>
      </c>
    </row>
    <row r="111" spans="1:11" ht="16.5">
      <c r="A111" s="36" t="s">
        <v>128</v>
      </c>
      <c r="B111" s="4"/>
      <c r="C111" s="5">
        <v>1</v>
      </c>
      <c r="D111" s="5">
        <v>18</v>
      </c>
      <c r="E111" s="4">
        <v>1691</v>
      </c>
      <c r="F111" s="3">
        <f t="shared" si="7"/>
        <v>4777</v>
      </c>
      <c r="G111" s="5">
        <v>2215</v>
      </c>
      <c r="H111" s="5">
        <v>2562</v>
      </c>
      <c r="I111" s="3">
        <f t="shared" si="8"/>
        <v>21</v>
      </c>
      <c r="J111" s="38">
        <v>11</v>
      </c>
      <c r="K111" s="39">
        <v>10</v>
      </c>
    </row>
    <row r="112" spans="1:11" ht="16.5">
      <c r="A112" s="36" t="s">
        <v>129</v>
      </c>
      <c r="B112" s="4"/>
      <c r="C112" s="5">
        <v>1</v>
      </c>
      <c r="D112" s="5">
        <v>18</v>
      </c>
      <c r="E112" s="4">
        <v>2092</v>
      </c>
      <c r="F112" s="3">
        <f t="shared" si="7"/>
        <v>5264</v>
      </c>
      <c r="G112" s="5">
        <v>2564</v>
      </c>
      <c r="H112" s="5">
        <v>2700</v>
      </c>
      <c r="I112" s="3">
        <f t="shared" si="8"/>
        <v>45</v>
      </c>
      <c r="J112" s="38">
        <v>25</v>
      </c>
      <c r="K112" s="39">
        <v>20</v>
      </c>
    </row>
    <row r="113" spans="1:11" ht="16.5">
      <c r="A113" s="36" t="s">
        <v>130</v>
      </c>
      <c r="B113" s="4"/>
      <c r="C113" s="5">
        <v>1</v>
      </c>
      <c r="D113" s="5">
        <v>19</v>
      </c>
      <c r="E113" s="4">
        <v>1068</v>
      </c>
      <c r="F113" s="3">
        <f t="shared" si="7"/>
        <v>3320</v>
      </c>
      <c r="G113" s="5">
        <v>1620</v>
      </c>
      <c r="H113" s="5">
        <v>1700</v>
      </c>
      <c r="I113" s="3">
        <f t="shared" si="8"/>
        <v>7</v>
      </c>
      <c r="J113" s="38"/>
      <c r="K113" s="39">
        <v>7</v>
      </c>
    </row>
    <row r="114" spans="1:11" ht="16.5">
      <c r="A114" s="36" t="s">
        <v>131</v>
      </c>
      <c r="B114" s="4"/>
      <c r="C114" s="5">
        <v>1</v>
      </c>
      <c r="D114" s="5">
        <v>21</v>
      </c>
      <c r="E114" s="4">
        <v>1561</v>
      </c>
      <c r="F114" s="3">
        <f t="shared" si="7"/>
        <v>4606</v>
      </c>
      <c r="G114" s="5">
        <v>2196</v>
      </c>
      <c r="H114" s="5">
        <v>2410</v>
      </c>
      <c r="I114" s="3">
        <f t="shared" si="8"/>
        <v>13</v>
      </c>
      <c r="J114" s="38">
        <v>7</v>
      </c>
      <c r="K114" s="39">
        <v>6</v>
      </c>
    </row>
    <row r="115" spans="1:11" ht="16.5">
      <c r="A115" s="36" t="s">
        <v>132</v>
      </c>
      <c r="B115" s="4"/>
      <c r="C115" s="5">
        <v>1</v>
      </c>
      <c r="D115" s="5">
        <v>21</v>
      </c>
      <c r="E115" s="4">
        <v>840</v>
      </c>
      <c r="F115" s="3">
        <f t="shared" si="7"/>
        <v>2398</v>
      </c>
      <c r="G115" s="5">
        <v>1202</v>
      </c>
      <c r="H115" s="5">
        <v>1196</v>
      </c>
      <c r="I115" s="3">
        <f t="shared" si="8"/>
        <v>4</v>
      </c>
      <c r="J115" s="38">
        <v>0</v>
      </c>
      <c r="K115" s="39">
        <v>4</v>
      </c>
    </row>
    <row r="116" spans="1:11" ht="16.5">
      <c r="A116" s="36" t="s">
        <v>133</v>
      </c>
      <c r="B116" s="4"/>
      <c r="C116" s="5">
        <v>1</v>
      </c>
      <c r="D116" s="5">
        <v>31</v>
      </c>
      <c r="E116" s="4">
        <v>1289</v>
      </c>
      <c r="F116" s="3">
        <f t="shared" si="7"/>
        <v>3942</v>
      </c>
      <c r="G116" s="5">
        <v>1950</v>
      </c>
      <c r="H116" s="5">
        <v>1992</v>
      </c>
      <c r="I116" s="3">
        <f t="shared" si="8"/>
        <v>18</v>
      </c>
      <c r="J116" s="38">
        <v>9</v>
      </c>
      <c r="K116" s="39">
        <v>9</v>
      </c>
    </row>
    <row r="117" spans="1:11" ht="16.5">
      <c r="A117" s="36" t="s">
        <v>299</v>
      </c>
      <c r="B117" s="4"/>
      <c r="C117" s="5">
        <v>1</v>
      </c>
      <c r="D117" s="5">
        <v>23</v>
      </c>
      <c r="E117" s="4">
        <v>1262</v>
      </c>
      <c r="F117" s="3">
        <f t="shared" si="7"/>
        <v>3539</v>
      </c>
      <c r="G117" s="5">
        <v>1766</v>
      </c>
      <c r="H117" s="5">
        <v>1773</v>
      </c>
      <c r="I117" s="3">
        <f t="shared" si="8"/>
        <v>19</v>
      </c>
      <c r="J117" s="38">
        <v>13</v>
      </c>
      <c r="K117" s="39">
        <v>6</v>
      </c>
    </row>
    <row r="118" spans="1:11" ht="16.5">
      <c r="A118" s="36" t="s">
        <v>134</v>
      </c>
      <c r="B118" s="4"/>
      <c r="C118" s="5">
        <v>1</v>
      </c>
      <c r="D118" s="5">
        <v>30</v>
      </c>
      <c r="E118" s="5">
        <v>1506</v>
      </c>
      <c r="F118" s="3">
        <f t="shared" si="7"/>
        <v>3855</v>
      </c>
      <c r="G118" s="5">
        <v>1872</v>
      </c>
      <c r="H118" s="5">
        <v>1983</v>
      </c>
      <c r="I118" s="3">
        <f t="shared" si="8"/>
        <v>63</v>
      </c>
      <c r="J118" s="38">
        <v>14</v>
      </c>
      <c r="K118" s="39">
        <v>49</v>
      </c>
    </row>
    <row r="119" spans="1:11" ht="16.5">
      <c r="A119" s="62" t="s">
        <v>135</v>
      </c>
      <c r="B119" s="63"/>
      <c r="C119" s="64">
        <v>39</v>
      </c>
      <c r="D119" s="64">
        <f aca="true" t="shared" si="9" ref="D119:K119">SUM(D120:D158)</f>
        <v>897</v>
      </c>
      <c r="E119" s="64">
        <f t="shared" si="9"/>
        <v>59968</v>
      </c>
      <c r="F119" s="64">
        <f t="shared" si="9"/>
        <v>185959</v>
      </c>
      <c r="G119" s="64">
        <f t="shared" si="9"/>
        <v>91598</v>
      </c>
      <c r="H119" s="64">
        <f t="shared" si="9"/>
        <v>94361</v>
      </c>
      <c r="I119" s="64">
        <f t="shared" si="9"/>
        <v>1105</v>
      </c>
      <c r="J119" s="64">
        <f t="shared" si="9"/>
        <v>480</v>
      </c>
      <c r="K119" s="65">
        <f t="shared" si="9"/>
        <v>625</v>
      </c>
    </row>
    <row r="120" spans="1:11" ht="16.5">
      <c r="A120" s="36" t="s">
        <v>136</v>
      </c>
      <c r="B120" s="4"/>
      <c r="C120" s="5">
        <v>1</v>
      </c>
      <c r="D120" s="5">
        <v>19</v>
      </c>
      <c r="E120" s="4">
        <v>1715</v>
      </c>
      <c r="F120" s="3">
        <v>4802</v>
      </c>
      <c r="G120" s="5">
        <v>2254</v>
      </c>
      <c r="H120" s="5">
        <v>2548</v>
      </c>
      <c r="I120" s="3">
        <v>23</v>
      </c>
      <c r="J120" s="38">
        <v>13</v>
      </c>
      <c r="K120" s="39">
        <v>10</v>
      </c>
    </row>
    <row r="121" spans="1:11" ht="16.5">
      <c r="A121" s="36" t="s">
        <v>137</v>
      </c>
      <c r="B121" s="4"/>
      <c r="C121" s="5">
        <v>1</v>
      </c>
      <c r="D121" s="5">
        <v>18</v>
      </c>
      <c r="E121" s="4">
        <v>1497</v>
      </c>
      <c r="F121" s="3">
        <v>4207</v>
      </c>
      <c r="G121" s="5">
        <v>2026</v>
      </c>
      <c r="H121" s="5">
        <v>2181</v>
      </c>
      <c r="I121" s="3">
        <v>31</v>
      </c>
      <c r="J121" s="38">
        <v>6</v>
      </c>
      <c r="K121" s="39">
        <v>25</v>
      </c>
    </row>
    <row r="122" spans="1:11" ht="16.5">
      <c r="A122" s="36" t="s">
        <v>138</v>
      </c>
      <c r="B122" s="4"/>
      <c r="C122" s="5">
        <v>1</v>
      </c>
      <c r="D122" s="5">
        <v>29</v>
      </c>
      <c r="E122" s="4">
        <v>1704</v>
      </c>
      <c r="F122" s="3">
        <v>5034</v>
      </c>
      <c r="G122" s="5">
        <v>2442</v>
      </c>
      <c r="H122" s="5">
        <v>2592</v>
      </c>
      <c r="I122" s="3">
        <v>12</v>
      </c>
      <c r="J122" s="38">
        <v>9</v>
      </c>
      <c r="K122" s="39">
        <v>3</v>
      </c>
    </row>
    <row r="123" spans="1:11" ht="16.5">
      <c r="A123" s="36" t="s">
        <v>139</v>
      </c>
      <c r="B123" s="4"/>
      <c r="C123" s="5">
        <v>1</v>
      </c>
      <c r="D123" s="5">
        <v>14</v>
      </c>
      <c r="E123" s="4">
        <v>465</v>
      </c>
      <c r="F123" s="3">
        <v>1136</v>
      </c>
      <c r="G123" s="5">
        <v>617</v>
      </c>
      <c r="H123" s="5">
        <v>519</v>
      </c>
      <c r="I123" s="3">
        <v>28</v>
      </c>
      <c r="J123" s="38">
        <v>5</v>
      </c>
      <c r="K123" s="39">
        <v>23</v>
      </c>
    </row>
    <row r="124" spans="1:11" ht="16.5">
      <c r="A124" s="36" t="s">
        <v>140</v>
      </c>
      <c r="B124" s="4"/>
      <c r="C124" s="5">
        <v>1</v>
      </c>
      <c r="D124" s="5">
        <v>23</v>
      </c>
      <c r="E124" s="4">
        <v>1265</v>
      </c>
      <c r="F124" s="3">
        <v>4526</v>
      </c>
      <c r="G124" s="5">
        <v>2293</v>
      </c>
      <c r="H124" s="5">
        <v>2233</v>
      </c>
      <c r="I124" s="3">
        <v>19</v>
      </c>
      <c r="J124" s="38">
        <v>14</v>
      </c>
      <c r="K124" s="39">
        <v>5</v>
      </c>
    </row>
    <row r="125" spans="1:11" ht="16.5">
      <c r="A125" s="36" t="s">
        <v>141</v>
      </c>
      <c r="B125" s="4"/>
      <c r="C125" s="5">
        <v>1</v>
      </c>
      <c r="D125" s="5">
        <v>29</v>
      </c>
      <c r="E125" s="4">
        <v>1163</v>
      </c>
      <c r="F125" s="3">
        <v>3514</v>
      </c>
      <c r="G125" s="5">
        <v>1774</v>
      </c>
      <c r="H125" s="5">
        <v>1740</v>
      </c>
      <c r="I125" s="3">
        <v>16</v>
      </c>
      <c r="J125" s="38">
        <v>10</v>
      </c>
      <c r="K125" s="39">
        <v>6</v>
      </c>
    </row>
    <row r="126" spans="1:11" ht="16.5">
      <c r="A126" s="36" t="s">
        <v>142</v>
      </c>
      <c r="B126" s="4"/>
      <c r="C126" s="5">
        <v>1</v>
      </c>
      <c r="D126" s="5">
        <v>45</v>
      </c>
      <c r="E126" s="4">
        <v>1766</v>
      </c>
      <c r="F126" s="3">
        <v>5278</v>
      </c>
      <c r="G126" s="5">
        <v>2665</v>
      </c>
      <c r="H126" s="5">
        <v>2613</v>
      </c>
      <c r="I126" s="3">
        <v>52</v>
      </c>
      <c r="J126" s="38">
        <v>18</v>
      </c>
      <c r="K126" s="39">
        <v>34</v>
      </c>
    </row>
    <row r="127" spans="1:11" ht="16.5">
      <c r="A127" s="36" t="s">
        <v>143</v>
      </c>
      <c r="B127" s="4"/>
      <c r="C127" s="5">
        <v>1</v>
      </c>
      <c r="D127" s="5">
        <v>27</v>
      </c>
      <c r="E127" s="4">
        <v>2490</v>
      </c>
      <c r="F127" s="3">
        <v>8716</v>
      </c>
      <c r="G127" s="5">
        <v>4349</v>
      </c>
      <c r="H127" s="5">
        <v>4367</v>
      </c>
      <c r="I127" s="3">
        <v>127</v>
      </c>
      <c r="J127" s="38">
        <v>67</v>
      </c>
      <c r="K127" s="39">
        <v>60</v>
      </c>
    </row>
    <row r="128" spans="1:11" ht="16.5">
      <c r="A128" s="36" t="s">
        <v>144</v>
      </c>
      <c r="B128" s="4"/>
      <c r="C128" s="5">
        <v>1</v>
      </c>
      <c r="D128" s="5">
        <v>19</v>
      </c>
      <c r="E128" s="4">
        <v>1560</v>
      </c>
      <c r="F128" s="3">
        <v>4382</v>
      </c>
      <c r="G128" s="5">
        <v>2042</v>
      </c>
      <c r="H128" s="5">
        <v>2340</v>
      </c>
      <c r="I128" s="3">
        <v>17</v>
      </c>
      <c r="J128" s="38">
        <v>10</v>
      </c>
      <c r="K128" s="39">
        <v>7</v>
      </c>
    </row>
    <row r="129" spans="1:11" ht="16.5">
      <c r="A129" s="36" t="s">
        <v>145</v>
      </c>
      <c r="B129" s="4"/>
      <c r="C129" s="5">
        <v>1</v>
      </c>
      <c r="D129" s="5">
        <v>25</v>
      </c>
      <c r="E129" s="4">
        <v>2335</v>
      </c>
      <c r="F129" s="3">
        <v>7368</v>
      </c>
      <c r="G129" s="5">
        <v>3640</v>
      </c>
      <c r="H129" s="5">
        <v>3728</v>
      </c>
      <c r="I129" s="3">
        <v>36</v>
      </c>
      <c r="J129" s="38">
        <v>19</v>
      </c>
      <c r="K129" s="39">
        <v>17</v>
      </c>
    </row>
    <row r="130" spans="1:11" ht="16.5">
      <c r="A130" s="36" t="s">
        <v>146</v>
      </c>
      <c r="B130" s="4"/>
      <c r="C130" s="5">
        <v>1</v>
      </c>
      <c r="D130" s="5">
        <v>26</v>
      </c>
      <c r="E130" s="4">
        <v>1674</v>
      </c>
      <c r="F130" s="3">
        <v>5740</v>
      </c>
      <c r="G130" s="5">
        <v>2853</v>
      </c>
      <c r="H130" s="5">
        <v>2887</v>
      </c>
      <c r="I130" s="3">
        <v>29</v>
      </c>
      <c r="J130" s="38">
        <v>16</v>
      </c>
      <c r="K130" s="39">
        <v>13</v>
      </c>
    </row>
    <row r="131" spans="1:11" ht="16.5">
      <c r="A131" s="36" t="s">
        <v>147</v>
      </c>
      <c r="B131" s="4"/>
      <c r="C131" s="5">
        <v>1</v>
      </c>
      <c r="D131" s="5">
        <v>26</v>
      </c>
      <c r="E131" s="4">
        <v>1519</v>
      </c>
      <c r="F131" s="3">
        <v>5504</v>
      </c>
      <c r="G131" s="5">
        <v>2728</v>
      </c>
      <c r="H131" s="5">
        <v>2776</v>
      </c>
      <c r="I131" s="3">
        <v>55</v>
      </c>
      <c r="J131" s="38">
        <v>14</v>
      </c>
      <c r="K131" s="39">
        <v>41</v>
      </c>
    </row>
    <row r="132" spans="1:11" ht="16.5">
      <c r="A132" s="36" t="s">
        <v>0</v>
      </c>
      <c r="B132" s="4"/>
      <c r="C132" s="5">
        <v>1</v>
      </c>
      <c r="D132" s="5">
        <v>35</v>
      </c>
      <c r="E132" s="4">
        <v>2222</v>
      </c>
      <c r="F132" s="3">
        <v>6906</v>
      </c>
      <c r="G132" s="5">
        <v>3354</v>
      </c>
      <c r="H132" s="5">
        <v>3552</v>
      </c>
      <c r="I132" s="3">
        <v>21</v>
      </c>
      <c r="J132" s="38">
        <v>8</v>
      </c>
      <c r="K132" s="39">
        <v>13</v>
      </c>
    </row>
    <row r="133" spans="1:11" ht="16.5">
      <c r="A133" s="61" t="s">
        <v>148</v>
      </c>
      <c r="B133" s="4"/>
      <c r="C133" s="5">
        <v>1</v>
      </c>
      <c r="D133" s="5">
        <v>35</v>
      </c>
      <c r="E133" s="4">
        <v>2051</v>
      </c>
      <c r="F133" s="3">
        <v>5805</v>
      </c>
      <c r="G133" s="5">
        <v>2879</v>
      </c>
      <c r="H133" s="5">
        <v>2926</v>
      </c>
      <c r="I133" s="3">
        <v>32</v>
      </c>
      <c r="J133" s="38">
        <v>15</v>
      </c>
      <c r="K133" s="39">
        <v>17</v>
      </c>
    </row>
    <row r="134" spans="1:11" ht="16.5">
      <c r="A134" s="61" t="s">
        <v>149</v>
      </c>
      <c r="B134" s="4"/>
      <c r="C134" s="5">
        <v>1</v>
      </c>
      <c r="D134" s="5">
        <v>34</v>
      </c>
      <c r="E134" s="4">
        <v>2714</v>
      </c>
      <c r="F134" s="3">
        <v>7858</v>
      </c>
      <c r="G134" s="5">
        <v>3775</v>
      </c>
      <c r="H134" s="5">
        <v>4083</v>
      </c>
      <c r="I134" s="3">
        <v>29</v>
      </c>
      <c r="J134" s="38">
        <v>11</v>
      </c>
      <c r="K134" s="39">
        <v>18</v>
      </c>
    </row>
    <row r="135" spans="1:11" ht="16.5">
      <c r="A135" s="61" t="s">
        <v>150</v>
      </c>
      <c r="B135" s="4"/>
      <c r="C135" s="5">
        <v>1</v>
      </c>
      <c r="D135" s="5">
        <v>22</v>
      </c>
      <c r="E135" s="4">
        <v>1431</v>
      </c>
      <c r="F135" s="3">
        <v>4421</v>
      </c>
      <c r="G135" s="5">
        <v>2144</v>
      </c>
      <c r="H135" s="5">
        <v>2277</v>
      </c>
      <c r="I135" s="3">
        <v>32</v>
      </c>
      <c r="J135" s="38">
        <v>8</v>
      </c>
      <c r="K135" s="39">
        <v>24</v>
      </c>
    </row>
    <row r="136" spans="1:11" ht="16.5">
      <c r="A136" s="61" t="s">
        <v>151</v>
      </c>
      <c r="B136" s="4"/>
      <c r="C136" s="5">
        <v>1</v>
      </c>
      <c r="D136" s="5">
        <v>24</v>
      </c>
      <c r="E136" s="4">
        <v>1692</v>
      </c>
      <c r="F136" s="3">
        <v>5005</v>
      </c>
      <c r="G136" s="5">
        <v>2423</v>
      </c>
      <c r="H136" s="5">
        <v>2582</v>
      </c>
      <c r="I136" s="3">
        <v>13</v>
      </c>
      <c r="J136" s="38">
        <v>10</v>
      </c>
      <c r="K136" s="39">
        <v>3</v>
      </c>
    </row>
    <row r="137" spans="1:11" ht="16.5">
      <c r="A137" s="61" t="s">
        <v>152</v>
      </c>
      <c r="B137" s="4"/>
      <c r="C137" s="5">
        <v>1</v>
      </c>
      <c r="D137" s="5">
        <v>20</v>
      </c>
      <c r="E137" s="4">
        <v>1250</v>
      </c>
      <c r="F137" s="3">
        <v>3680</v>
      </c>
      <c r="G137" s="5">
        <v>1737</v>
      </c>
      <c r="H137" s="5">
        <v>1943</v>
      </c>
      <c r="I137" s="3">
        <v>9</v>
      </c>
      <c r="J137" s="38">
        <v>4</v>
      </c>
      <c r="K137" s="39">
        <v>5</v>
      </c>
    </row>
    <row r="138" spans="1:11" ht="16.5">
      <c r="A138" s="61" t="s">
        <v>153</v>
      </c>
      <c r="B138" s="4"/>
      <c r="C138" s="5">
        <v>1</v>
      </c>
      <c r="D138" s="5">
        <v>33</v>
      </c>
      <c r="E138" s="4">
        <v>2359</v>
      </c>
      <c r="F138" s="3">
        <v>7159</v>
      </c>
      <c r="G138" s="5">
        <v>3506</v>
      </c>
      <c r="H138" s="5">
        <v>3653</v>
      </c>
      <c r="I138" s="3">
        <v>26</v>
      </c>
      <c r="J138" s="38">
        <v>12</v>
      </c>
      <c r="K138" s="39">
        <v>14</v>
      </c>
    </row>
    <row r="139" spans="1:11" ht="16.5">
      <c r="A139" s="61" t="s">
        <v>154</v>
      </c>
      <c r="B139" s="4"/>
      <c r="C139" s="5">
        <v>1</v>
      </c>
      <c r="D139" s="5">
        <v>21</v>
      </c>
      <c r="E139" s="4">
        <v>1632</v>
      </c>
      <c r="F139" s="3">
        <v>4993</v>
      </c>
      <c r="G139" s="5">
        <v>2463</v>
      </c>
      <c r="H139" s="5">
        <v>2530</v>
      </c>
      <c r="I139" s="3">
        <v>7</v>
      </c>
      <c r="J139" s="38">
        <v>3</v>
      </c>
      <c r="K139" s="39">
        <v>4</v>
      </c>
    </row>
    <row r="140" spans="1:11" ht="16.5">
      <c r="A140" s="36" t="s">
        <v>155</v>
      </c>
      <c r="B140" s="4"/>
      <c r="C140" s="5">
        <v>1</v>
      </c>
      <c r="D140" s="5">
        <v>25</v>
      </c>
      <c r="E140" s="4">
        <v>1421</v>
      </c>
      <c r="F140" s="3">
        <v>4116</v>
      </c>
      <c r="G140" s="5">
        <v>2009</v>
      </c>
      <c r="H140" s="5">
        <v>2107</v>
      </c>
      <c r="I140" s="3">
        <v>32</v>
      </c>
      <c r="J140" s="38">
        <v>8</v>
      </c>
      <c r="K140" s="39">
        <v>24</v>
      </c>
    </row>
    <row r="141" spans="1:11" ht="16.5">
      <c r="A141" s="36" t="s">
        <v>156</v>
      </c>
      <c r="B141" s="4"/>
      <c r="C141" s="5">
        <v>1</v>
      </c>
      <c r="D141" s="5">
        <v>20</v>
      </c>
      <c r="E141" s="4">
        <v>1477</v>
      </c>
      <c r="F141" s="3">
        <v>5076</v>
      </c>
      <c r="G141" s="5">
        <v>2577</v>
      </c>
      <c r="H141" s="5">
        <v>2499</v>
      </c>
      <c r="I141" s="3">
        <v>48</v>
      </c>
      <c r="J141" s="38">
        <v>22</v>
      </c>
      <c r="K141" s="39">
        <v>26</v>
      </c>
    </row>
    <row r="142" spans="1:11" ht="16.5">
      <c r="A142" s="36" t="s">
        <v>157</v>
      </c>
      <c r="B142" s="4"/>
      <c r="C142" s="5">
        <v>1</v>
      </c>
      <c r="D142" s="5">
        <v>13</v>
      </c>
      <c r="E142" s="4">
        <v>988</v>
      </c>
      <c r="F142" s="3">
        <v>3889</v>
      </c>
      <c r="G142" s="5">
        <v>1951</v>
      </c>
      <c r="H142" s="5">
        <v>1938</v>
      </c>
      <c r="I142" s="3">
        <v>12</v>
      </c>
      <c r="J142" s="38">
        <v>4</v>
      </c>
      <c r="K142" s="39">
        <v>8</v>
      </c>
    </row>
    <row r="143" spans="1:11" ht="16.5">
      <c r="A143" s="36" t="s">
        <v>158</v>
      </c>
      <c r="B143" s="4"/>
      <c r="C143" s="5">
        <v>1</v>
      </c>
      <c r="D143" s="5">
        <v>28</v>
      </c>
      <c r="E143" s="4">
        <v>1796</v>
      </c>
      <c r="F143" s="3">
        <v>5197</v>
      </c>
      <c r="G143" s="5">
        <v>2564</v>
      </c>
      <c r="H143" s="5">
        <v>2633</v>
      </c>
      <c r="I143" s="3">
        <v>14</v>
      </c>
      <c r="J143" s="38">
        <v>1</v>
      </c>
      <c r="K143" s="39">
        <v>13</v>
      </c>
    </row>
    <row r="144" spans="1:11" ht="16.5">
      <c r="A144" s="36" t="s">
        <v>159</v>
      </c>
      <c r="B144" s="4"/>
      <c r="C144" s="5">
        <v>1</v>
      </c>
      <c r="D144" s="5">
        <v>32</v>
      </c>
      <c r="E144" s="4">
        <v>1937</v>
      </c>
      <c r="F144" s="3">
        <v>5754</v>
      </c>
      <c r="G144" s="5">
        <v>2885</v>
      </c>
      <c r="H144" s="5">
        <v>2869</v>
      </c>
      <c r="I144" s="3">
        <v>8</v>
      </c>
      <c r="J144" s="38">
        <v>5</v>
      </c>
      <c r="K144" s="39">
        <v>3</v>
      </c>
    </row>
    <row r="145" spans="1:11" ht="16.5">
      <c r="A145" s="36" t="s">
        <v>160</v>
      </c>
      <c r="B145" s="4"/>
      <c r="C145" s="5">
        <v>1</v>
      </c>
      <c r="D145" s="5">
        <v>41</v>
      </c>
      <c r="E145" s="4">
        <v>2522</v>
      </c>
      <c r="F145" s="3">
        <v>7730</v>
      </c>
      <c r="G145" s="5">
        <v>3730</v>
      </c>
      <c r="H145" s="5">
        <v>4000</v>
      </c>
      <c r="I145" s="3">
        <v>26</v>
      </c>
      <c r="J145" s="38">
        <v>7</v>
      </c>
      <c r="K145" s="39">
        <v>19</v>
      </c>
    </row>
    <row r="146" spans="1:11" ht="16.5">
      <c r="A146" s="36" t="s">
        <v>161</v>
      </c>
      <c r="B146" s="4"/>
      <c r="C146" s="5">
        <v>1</v>
      </c>
      <c r="D146" s="5">
        <v>36</v>
      </c>
      <c r="E146" s="4">
        <v>2060</v>
      </c>
      <c r="F146" s="3">
        <v>6695</v>
      </c>
      <c r="G146" s="5">
        <v>3466</v>
      </c>
      <c r="H146" s="5">
        <v>3229</v>
      </c>
      <c r="I146" s="3">
        <v>25</v>
      </c>
      <c r="J146" s="38">
        <v>11</v>
      </c>
      <c r="K146" s="39">
        <v>14</v>
      </c>
    </row>
    <row r="147" spans="1:11" ht="16.5">
      <c r="A147" s="36" t="s">
        <v>162</v>
      </c>
      <c r="B147" s="4"/>
      <c r="C147" s="5">
        <v>1</v>
      </c>
      <c r="D147" s="5">
        <v>14</v>
      </c>
      <c r="E147" s="4">
        <v>1111</v>
      </c>
      <c r="F147" s="3">
        <v>3597</v>
      </c>
      <c r="G147" s="5">
        <v>1740</v>
      </c>
      <c r="H147" s="5">
        <v>1857</v>
      </c>
      <c r="I147" s="3">
        <v>40</v>
      </c>
      <c r="J147" s="38">
        <v>22</v>
      </c>
      <c r="K147" s="39">
        <v>18</v>
      </c>
    </row>
    <row r="148" spans="1:11" ht="16.5">
      <c r="A148" s="36" t="s">
        <v>163</v>
      </c>
      <c r="B148" s="4"/>
      <c r="C148" s="5">
        <v>1</v>
      </c>
      <c r="D148" s="5">
        <v>11</v>
      </c>
      <c r="E148" s="4">
        <v>960</v>
      </c>
      <c r="F148" s="3">
        <v>2960</v>
      </c>
      <c r="G148" s="5">
        <v>1426</v>
      </c>
      <c r="H148" s="5">
        <v>1534</v>
      </c>
      <c r="I148" s="3">
        <v>28</v>
      </c>
      <c r="J148" s="38">
        <v>7</v>
      </c>
      <c r="K148" s="39">
        <v>21</v>
      </c>
    </row>
    <row r="149" spans="1:11" ht="16.5">
      <c r="A149" s="36" t="s">
        <v>164</v>
      </c>
      <c r="B149" s="4"/>
      <c r="C149" s="5">
        <v>1</v>
      </c>
      <c r="D149" s="5">
        <v>17</v>
      </c>
      <c r="E149" s="4">
        <v>1362</v>
      </c>
      <c r="F149" s="3">
        <v>4791</v>
      </c>
      <c r="G149" s="5">
        <v>2416</v>
      </c>
      <c r="H149" s="5">
        <v>2375</v>
      </c>
      <c r="I149" s="3">
        <v>10</v>
      </c>
      <c r="J149" s="38">
        <v>4</v>
      </c>
      <c r="K149" s="39">
        <v>6</v>
      </c>
    </row>
    <row r="150" spans="1:11" ht="16.5">
      <c r="A150" s="36" t="s">
        <v>165</v>
      </c>
      <c r="B150" s="4"/>
      <c r="C150" s="5">
        <v>1</v>
      </c>
      <c r="D150" s="5">
        <v>26</v>
      </c>
      <c r="E150" s="4">
        <v>2022</v>
      </c>
      <c r="F150" s="3">
        <v>5978</v>
      </c>
      <c r="G150" s="5">
        <v>2903</v>
      </c>
      <c r="H150" s="5">
        <v>3075</v>
      </c>
      <c r="I150" s="3">
        <v>31</v>
      </c>
      <c r="J150" s="38">
        <v>16</v>
      </c>
      <c r="K150" s="39">
        <v>15</v>
      </c>
    </row>
    <row r="151" spans="1:11" ht="16.5">
      <c r="A151" s="36" t="s">
        <v>166</v>
      </c>
      <c r="B151" s="4"/>
      <c r="C151" s="5">
        <v>1</v>
      </c>
      <c r="D151" s="5">
        <v>22</v>
      </c>
      <c r="E151" s="4">
        <v>1508</v>
      </c>
      <c r="F151" s="3">
        <v>4432</v>
      </c>
      <c r="G151" s="5">
        <v>2190</v>
      </c>
      <c r="H151" s="5">
        <v>2242</v>
      </c>
      <c r="I151" s="3">
        <v>26</v>
      </c>
      <c r="J151" s="38">
        <v>7</v>
      </c>
      <c r="K151" s="39">
        <v>19</v>
      </c>
    </row>
    <row r="152" spans="1:11" ht="16.5">
      <c r="A152" s="36" t="s">
        <v>167</v>
      </c>
      <c r="B152" s="4"/>
      <c r="C152" s="5">
        <v>1</v>
      </c>
      <c r="D152" s="5">
        <v>25</v>
      </c>
      <c r="E152" s="4">
        <v>1887</v>
      </c>
      <c r="F152" s="3">
        <v>5688</v>
      </c>
      <c r="G152" s="5">
        <v>2738</v>
      </c>
      <c r="H152" s="5">
        <v>2950</v>
      </c>
      <c r="I152" s="3">
        <v>57</v>
      </c>
      <c r="J152" s="38">
        <v>34</v>
      </c>
      <c r="K152" s="39">
        <v>23</v>
      </c>
    </row>
    <row r="153" spans="1:11" ht="16.5">
      <c r="A153" s="36" t="s">
        <v>168</v>
      </c>
      <c r="B153" s="4"/>
      <c r="C153" s="5">
        <v>1</v>
      </c>
      <c r="D153" s="5">
        <v>12</v>
      </c>
      <c r="E153" s="4">
        <v>1231</v>
      </c>
      <c r="F153" s="3">
        <v>3467</v>
      </c>
      <c r="G153" s="5">
        <v>1644</v>
      </c>
      <c r="H153" s="5">
        <v>1823</v>
      </c>
      <c r="I153" s="3">
        <v>61</v>
      </c>
      <c r="J153" s="38">
        <v>21</v>
      </c>
      <c r="K153" s="39">
        <v>40</v>
      </c>
    </row>
    <row r="154" spans="1:11" ht="16.5">
      <c r="A154" s="36" t="s">
        <v>169</v>
      </c>
      <c r="B154" s="4"/>
      <c r="C154" s="5">
        <v>1</v>
      </c>
      <c r="D154" s="5">
        <v>13</v>
      </c>
      <c r="E154" s="4">
        <v>1035</v>
      </c>
      <c r="F154" s="3">
        <v>2752</v>
      </c>
      <c r="G154" s="5">
        <v>1355</v>
      </c>
      <c r="H154" s="5">
        <v>1397</v>
      </c>
      <c r="I154" s="3">
        <v>40</v>
      </c>
      <c r="J154" s="38">
        <v>31</v>
      </c>
      <c r="K154" s="39">
        <v>9</v>
      </c>
    </row>
    <row r="155" spans="1:11" ht="16.5">
      <c r="A155" s="36" t="s">
        <v>170</v>
      </c>
      <c r="B155" s="4"/>
      <c r="C155" s="5">
        <v>1</v>
      </c>
      <c r="D155" s="5">
        <v>12</v>
      </c>
      <c r="E155" s="4">
        <v>740</v>
      </c>
      <c r="F155" s="3">
        <v>3142</v>
      </c>
      <c r="G155" s="5">
        <v>1600</v>
      </c>
      <c r="H155" s="5">
        <v>1542</v>
      </c>
      <c r="I155" s="3">
        <v>16</v>
      </c>
      <c r="J155" s="38">
        <v>7</v>
      </c>
      <c r="K155" s="39">
        <v>9</v>
      </c>
    </row>
    <row r="156" spans="1:11" ht="16.5">
      <c r="A156" s="36" t="s">
        <v>171</v>
      </c>
      <c r="B156" s="4"/>
      <c r="C156" s="5">
        <v>1</v>
      </c>
      <c r="D156" s="5">
        <v>15</v>
      </c>
      <c r="E156" s="4">
        <v>1052</v>
      </c>
      <c r="F156" s="3">
        <v>3320</v>
      </c>
      <c r="G156" s="5">
        <v>1707</v>
      </c>
      <c r="H156" s="5">
        <v>1613</v>
      </c>
      <c r="I156" s="3">
        <v>3</v>
      </c>
      <c r="J156" s="38">
        <v>1</v>
      </c>
      <c r="K156" s="39">
        <v>2</v>
      </c>
    </row>
    <row r="157" spans="1:11" ht="16.5">
      <c r="A157" s="36" t="s">
        <v>172</v>
      </c>
      <c r="B157" s="4"/>
      <c r="C157" s="5">
        <v>1</v>
      </c>
      <c r="D157" s="5">
        <v>9</v>
      </c>
      <c r="E157" s="4">
        <v>320</v>
      </c>
      <c r="F157" s="3">
        <v>1283</v>
      </c>
      <c r="G157" s="5">
        <v>692</v>
      </c>
      <c r="H157" s="5">
        <v>591</v>
      </c>
      <c r="I157" s="3">
        <v>14</v>
      </c>
      <c r="J157" s="38">
        <v>0</v>
      </c>
      <c r="K157" s="39">
        <v>14</v>
      </c>
    </row>
    <row r="158" spans="1:11" ht="16.5">
      <c r="A158" s="36" t="s">
        <v>173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41</v>
      </c>
      <c r="H158" s="5">
        <v>17</v>
      </c>
      <c r="I158" s="3">
        <v>0</v>
      </c>
      <c r="J158" s="38">
        <v>0</v>
      </c>
      <c r="K158" s="39">
        <v>0</v>
      </c>
    </row>
    <row r="159" spans="1:11" ht="14.25" customHeight="1">
      <c r="A159" s="66" t="s">
        <v>174</v>
      </c>
      <c r="B159" s="67"/>
      <c r="C159" s="68">
        <f>SUM(C160:C184)</f>
        <v>25</v>
      </c>
      <c r="D159" s="68">
        <f>SUM(D160:D184)</f>
        <v>505</v>
      </c>
      <c r="E159" s="68">
        <f>SUM(E160:E184)</f>
        <v>44202</v>
      </c>
      <c r="F159" s="68">
        <f>SUM(G159:H159)</f>
        <v>136708</v>
      </c>
      <c r="G159" s="68">
        <v>66707</v>
      </c>
      <c r="H159" s="68">
        <v>70001</v>
      </c>
      <c r="I159" s="68">
        <f>SUM(J159:K159)</f>
        <v>721</v>
      </c>
      <c r="J159" s="68">
        <v>382</v>
      </c>
      <c r="K159" s="69">
        <v>339</v>
      </c>
    </row>
    <row r="160" spans="1:11" ht="14.25" customHeight="1">
      <c r="A160" s="36" t="s">
        <v>175</v>
      </c>
      <c r="B160" s="4"/>
      <c r="C160" s="5">
        <v>1</v>
      </c>
      <c r="D160" s="5">
        <v>16</v>
      </c>
      <c r="E160" s="5">
        <v>2620</v>
      </c>
      <c r="F160" s="3">
        <f>SUM(G160:H160)</f>
        <v>7199</v>
      </c>
      <c r="G160" s="5">
        <v>3374</v>
      </c>
      <c r="H160" s="5">
        <v>3825</v>
      </c>
      <c r="I160" s="3">
        <f>SUM(J160:K160)</f>
        <v>16</v>
      </c>
      <c r="J160" s="38">
        <v>6</v>
      </c>
      <c r="K160" s="39">
        <v>10</v>
      </c>
    </row>
    <row r="161" spans="1:11" ht="16.5">
      <c r="A161" s="36" t="s">
        <v>176</v>
      </c>
      <c r="B161" s="4"/>
      <c r="C161" s="5">
        <v>1</v>
      </c>
      <c r="D161" s="5">
        <v>19</v>
      </c>
      <c r="E161" s="4">
        <v>2364</v>
      </c>
      <c r="F161" s="3">
        <f>SUM(G161:H161)</f>
        <v>7058</v>
      </c>
      <c r="G161" s="5">
        <v>3364</v>
      </c>
      <c r="H161" s="5">
        <v>3694</v>
      </c>
      <c r="I161" s="3">
        <f aca="true" t="shared" si="10" ref="I161:I184">SUM(J161:K161)</f>
        <v>14</v>
      </c>
      <c r="J161" s="38">
        <v>7</v>
      </c>
      <c r="K161" s="39">
        <v>7</v>
      </c>
    </row>
    <row r="162" spans="1:11" ht="16.5">
      <c r="A162" s="36" t="s">
        <v>177</v>
      </c>
      <c r="B162" s="4"/>
      <c r="C162" s="5">
        <v>1</v>
      </c>
      <c r="D162" s="5">
        <v>19</v>
      </c>
      <c r="E162" s="4">
        <v>2326</v>
      </c>
      <c r="F162" s="3">
        <f>SUM(G162:H162)</f>
        <v>6767</v>
      </c>
      <c r="G162" s="5">
        <v>3157</v>
      </c>
      <c r="H162" s="5">
        <v>3610</v>
      </c>
      <c r="I162" s="3">
        <f t="shared" si="10"/>
        <v>19</v>
      </c>
      <c r="J162" s="38">
        <v>12</v>
      </c>
      <c r="K162" s="39">
        <v>7</v>
      </c>
    </row>
    <row r="163" spans="1:11" ht="16.5">
      <c r="A163" s="36" t="s">
        <v>178</v>
      </c>
      <c r="B163" s="4"/>
      <c r="C163" s="5">
        <v>1</v>
      </c>
      <c r="D163" s="5">
        <v>18</v>
      </c>
      <c r="E163" s="4">
        <v>1737</v>
      </c>
      <c r="F163" s="3">
        <f aca="true" t="shared" si="11" ref="F163:F184">SUM(G163:H163)</f>
        <v>5216</v>
      </c>
      <c r="G163" s="5">
        <v>2552</v>
      </c>
      <c r="H163" s="5">
        <v>2664</v>
      </c>
      <c r="I163" s="3">
        <f t="shared" si="10"/>
        <v>13</v>
      </c>
      <c r="J163" s="38">
        <v>6</v>
      </c>
      <c r="K163" s="39">
        <v>7</v>
      </c>
    </row>
    <row r="164" spans="1:11" ht="16.5">
      <c r="A164" s="36" t="s">
        <v>179</v>
      </c>
      <c r="B164" s="4"/>
      <c r="C164" s="5">
        <v>1</v>
      </c>
      <c r="D164" s="5">
        <v>24</v>
      </c>
      <c r="E164" s="4">
        <v>2478</v>
      </c>
      <c r="F164" s="3">
        <f>SUM(G164:H164)</f>
        <v>7627</v>
      </c>
      <c r="G164" s="5">
        <v>3471</v>
      </c>
      <c r="H164" s="5">
        <v>4156</v>
      </c>
      <c r="I164" s="3">
        <f t="shared" si="10"/>
        <v>22</v>
      </c>
      <c r="J164" s="38">
        <v>15</v>
      </c>
      <c r="K164" s="39">
        <v>7</v>
      </c>
    </row>
    <row r="165" spans="1:11" ht="16.5">
      <c r="A165" s="36" t="s">
        <v>25</v>
      </c>
      <c r="B165" s="4"/>
      <c r="C165" s="5">
        <v>1</v>
      </c>
      <c r="D165" s="5">
        <v>13</v>
      </c>
      <c r="E165" s="4">
        <v>1246</v>
      </c>
      <c r="F165" s="3">
        <f>SUM(G165:H165)</f>
        <v>3371</v>
      </c>
      <c r="G165" s="5">
        <v>1589</v>
      </c>
      <c r="H165" s="5">
        <v>1782</v>
      </c>
      <c r="I165" s="3">
        <f t="shared" si="10"/>
        <v>8</v>
      </c>
      <c r="J165" s="38">
        <v>6</v>
      </c>
      <c r="K165" s="39">
        <v>2</v>
      </c>
    </row>
    <row r="166" spans="1:11" ht="16.5">
      <c r="A166" s="36" t="s">
        <v>180</v>
      </c>
      <c r="B166" s="4"/>
      <c r="C166" s="5">
        <v>1</v>
      </c>
      <c r="D166" s="5">
        <v>15</v>
      </c>
      <c r="E166" s="4">
        <v>1467</v>
      </c>
      <c r="F166" s="3">
        <f>SUM(G166:H166)</f>
        <v>4747</v>
      </c>
      <c r="G166" s="5">
        <v>2223</v>
      </c>
      <c r="H166" s="5">
        <v>2524</v>
      </c>
      <c r="I166" s="3">
        <f t="shared" si="10"/>
        <v>17</v>
      </c>
      <c r="J166" s="38">
        <v>8</v>
      </c>
      <c r="K166" s="39">
        <v>9</v>
      </c>
    </row>
    <row r="167" spans="1:11" ht="16.5">
      <c r="A167" s="36" t="s">
        <v>181</v>
      </c>
      <c r="B167" s="4"/>
      <c r="C167" s="5">
        <v>1</v>
      </c>
      <c r="D167" s="5">
        <v>23</v>
      </c>
      <c r="E167" s="4">
        <v>1470</v>
      </c>
      <c r="F167" s="3">
        <f t="shared" si="11"/>
        <v>5372</v>
      </c>
      <c r="G167" s="5">
        <v>2765</v>
      </c>
      <c r="H167" s="5">
        <v>2607</v>
      </c>
      <c r="I167" s="3">
        <f>SUM(J167:K167)</f>
        <v>11</v>
      </c>
      <c r="J167" s="38">
        <v>0</v>
      </c>
      <c r="K167" s="39">
        <v>11</v>
      </c>
    </row>
    <row r="168" spans="1:11" ht="16.5">
      <c r="A168" s="36" t="s">
        <v>182</v>
      </c>
      <c r="B168" s="4"/>
      <c r="C168" s="5">
        <v>1</v>
      </c>
      <c r="D168" s="5">
        <v>26</v>
      </c>
      <c r="E168" s="4">
        <v>2361</v>
      </c>
      <c r="F168" s="3">
        <f>SUM(G168:H168)</f>
        <v>7489</v>
      </c>
      <c r="G168" s="5">
        <v>3694</v>
      </c>
      <c r="H168" s="5">
        <v>3795</v>
      </c>
      <c r="I168" s="3">
        <f t="shared" si="10"/>
        <v>57</v>
      </c>
      <c r="J168" s="38">
        <v>28</v>
      </c>
      <c r="K168" s="39">
        <v>29</v>
      </c>
    </row>
    <row r="169" spans="1:11" ht="16.5">
      <c r="A169" s="36" t="s">
        <v>183</v>
      </c>
      <c r="B169" s="4"/>
      <c r="C169" s="5">
        <v>1</v>
      </c>
      <c r="D169" s="5">
        <v>18</v>
      </c>
      <c r="E169" s="4">
        <v>1344</v>
      </c>
      <c r="F169" s="3">
        <f>SUM(G169:H169)</f>
        <v>3950</v>
      </c>
      <c r="G169" s="5">
        <v>1859</v>
      </c>
      <c r="H169" s="5">
        <v>2091</v>
      </c>
      <c r="I169" s="3">
        <f t="shared" si="10"/>
        <v>3</v>
      </c>
      <c r="J169" s="38">
        <v>0</v>
      </c>
      <c r="K169" s="39">
        <v>3</v>
      </c>
    </row>
    <row r="170" spans="1:11" ht="16.5">
      <c r="A170" s="36" t="s">
        <v>184</v>
      </c>
      <c r="B170" s="4"/>
      <c r="C170" s="5">
        <v>1</v>
      </c>
      <c r="D170" s="5">
        <v>18</v>
      </c>
      <c r="E170" s="4">
        <v>1360</v>
      </c>
      <c r="F170" s="3">
        <f t="shared" si="11"/>
        <v>4537</v>
      </c>
      <c r="G170" s="5">
        <v>2289</v>
      </c>
      <c r="H170" s="5">
        <v>2248</v>
      </c>
      <c r="I170" s="3">
        <f t="shared" si="10"/>
        <v>26</v>
      </c>
      <c r="J170" s="38">
        <v>19</v>
      </c>
      <c r="K170" s="39">
        <v>7</v>
      </c>
    </row>
    <row r="171" spans="1:11" ht="16.5">
      <c r="A171" s="36" t="s">
        <v>185</v>
      </c>
      <c r="B171" s="4"/>
      <c r="C171" s="5">
        <v>1</v>
      </c>
      <c r="D171" s="5">
        <v>26</v>
      </c>
      <c r="E171" s="4">
        <v>1846</v>
      </c>
      <c r="F171" s="3">
        <f t="shared" si="11"/>
        <v>6066</v>
      </c>
      <c r="G171" s="5">
        <v>2960</v>
      </c>
      <c r="H171" s="5">
        <v>3106</v>
      </c>
      <c r="I171" s="3">
        <f t="shared" si="10"/>
        <v>47</v>
      </c>
      <c r="J171" s="38">
        <v>21</v>
      </c>
      <c r="K171" s="39">
        <v>26</v>
      </c>
    </row>
    <row r="172" spans="1:11" ht="16.5">
      <c r="A172" s="36" t="s">
        <v>186</v>
      </c>
      <c r="B172" s="4"/>
      <c r="C172" s="5">
        <v>1</v>
      </c>
      <c r="D172" s="5">
        <v>25</v>
      </c>
      <c r="E172" s="4">
        <v>2005</v>
      </c>
      <c r="F172" s="3">
        <f t="shared" si="11"/>
        <v>5677</v>
      </c>
      <c r="G172" s="5">
        <v>2728</v>
      </c>
      <c r="H172" s="5">
        <v>2949</v>
      </c>
      <c r="I172" s="3">
        <f t="shared" si="10"/>
        <v>6</v>
      </c>
      <c r="J172" s="38">
        <v>5</v>
      </c>
      <c r="K172" s="39">
        <v>1</v>
      </c>
    </row>
    <row r="173" spans="1:11" ht="16.5">
      <c r="A173" s="36" t="s">
        <v>187</v>
      </c>
      <c r="B173" s="4"/>
      <c r="C173" s="5">
        <v>1</v>
      </c>
      <c r="D173" s="5">
        <v>17</v>
      </c>
      <c r="E173" s="4">
        <v>1307</v>
      </c>
      <c r="F173" s="3">
        <f t="shared" si="11"/>
        <v>3989</v>
      </c>
      <c r="G173" s="5">
        <v>1928</v>
      </c>
      <c r="H173" s="5">
        <v>2061</v>
      </c>
      <c r="I173" s="3">
        <f t="shared" si="10"/>
        <v>3</v>
      </c>
      <c r="J173" s="38">
        <v>1</v>
      </c>
      <c r="K173" s="39">
        <v>2</v>
      </c>
    </row>
    <row r="174" spans="1:11" ht="16.5">
      <c r="A174" s="36" t="s">
        <v>188</v>
      </c>
      <c r="B174" s="4"/>
      <c r="C174" s="5">
        <v>1</v>
      </c>
      <c r="D174" s="5">
        <v>32</v>
      </c>
      <c r="E174" s="4">
        <v>2247</v>
      </c>
      <c r="F174" s="3">
        <f t="shared" si="11"/>
        <v>7170</v>
      </c>
      <c r="G174" s="5">
        <v>3525</v>
      </c>
      <c r="H174" s="5">
        <v>3645</v>
      </c>
      <c r="I174" s="3">
        <f t="shared" si="10"/>
        <v>30</v>
      </c>
      <c r="J174" s="38">
        <v>3</v>
      </c>
      <c r="K174" s="39">
        <v>27</v>
      </c>
    </row>
    <row r="175" spans="1:11" ht="16.5">
      <c r="A175" s="36" t="s">
        <v>189</v>
      </c>
      <c r="B175" s="4"/>
      <c r="C175" s="5">
        <v>1</v>
      </c>
      <c r="D175" s="5">
        <v>21</v>
      </c>
      <c r="E175" s="4">
        <v>1207</v>
      </c>
      <c r="F175" s="3">
        <f t="shared" si="11"/>
        <v>3100</v>
      </c>
      <c r="G175" s="5">
        <v>1741</v>
      </c>
      <c r="H175" s="5">
        <v>1359</v>
      </c>
      <c r="I175" s="3">
        <f t="shared" si="10"/>
        <v>92</v>
      </c>
      <c r="J175" s="38">
        <v>42</v>
      </c>
      <c r="K175" s="39">
        <v>50</v>
      </c>
    </row>
    <row r="176" spans="1:11" ht="16.5">
      <c r="A176" s="36" t="s">
        <v>190</v>
      </c>
      <c r="B176" s="4"/>
      <c r="C176" s="5">
        <v>1</v>
      </c>
      <c r="D176" s="5">
        <v>30</v>
      </c>
      <c r="E176" s="4">
        <v>2088</v>
      </c>
      <c r="F176" s="3">
        <f t="shared" si="11"/>
        <v>6237</v>
      </c>
      <c r="G176" s="5">
        <v>3229</v>
      </c>
      <c r="H176" s="5">
        <v>3008</v>
      </c>
      <c r="I176" s="3">
        <f t="shared" si="10"/>
        <v>166</v>
      </c>
      <c r="J176" s="38">
        <v>132</v>
      </c>
      <c r="K176" s="39">
        <v>34</v>
      </c>
    </row>
    <row r="177" spans="1:11" ht="16.5">
      <c r="A177" s="36" t="s">
        <v>191</v>
      </c>
      <c r="B177" s="4"/>
      <c r="C177" s="5">
        <v>1</v>
      </c>
      <c r="D177" s="5">
        <v>15</v>
      </c>
      <c r="E177" s="4">
        <v>2348</v>
      </c>
      <c r="F177" s="3">
        <f t="shared" si="11"/>
        <v>6865</v>
      </c>
      <c r="G177" s="5">
        <v>3130</v>
      </c>
      <c r="H177" s="5">
        <v>3735</v>
      </c>
      <c r="I177" s="3">
        <f t="shared" si="10"/>
        <v>29</v>
      </c>
      <c r="J177" s="38">
        <v>11</v>
      </c>
      <c r="K177" s="39">
        <v>18</v>
      </c>
    </row>
    <row r="178" spans="1:11" ht="16.5">
      <c r="A178" s="36" t="s">
        <v>192</v>
      </c>
      <c r="B178" s="4"/>
      <c r="C178" s="5">
        <v>1</v>
      </c>
      <c r="D178" s="5">
        <v>10</v>
      </c>
      <c r="E178" s="4">
        <v>434</v>
      </c>
      <c r="F178" s="3">
        <f t="shared" si="11"/>
        <v>1730</v>
      </c>
      <c r="G178" s="5">
        <v>903</v>
      </c>
      <c r="H178" s="5">
        <v>827</v>
      </c>
      <c r="I178" s="3">
        <f t="shared" si="10"/>
        <v>17</v>
      </c>
      <c r="J178" s="38">
        <v>4</v>
      </c>
      <c r="K178" s="39">
        <v>13</v>
      </c>
    </row>
    <row r="179" spans="1:11" ht="16.5">
      <c r="A179" s="36" t="s">
        <v>193</v>
      </c>
      <c r="B179" s="4"/>
      <c r="C179" s="5">
        <v>1</v>
      </c>
      <c r="D179" s="5">
        <v>28</v>
      </c>
      <c r="E179" s="4">
        <v>1585</v>
      </c>
      <c r="F179" s="3">
        <f t="shared" si="11"/>
        <v>5663</v>
      </c>
      <c r="G179" s="5">
        <v>2891</v>
      </c>
      <c r="H179" s="5">
        <v>2772</v>
      </c>
      <c r="I179" s="3">
        <f t="shared" si="10"/>
        <v>29</v>
      </c>
      <c r="J179" s="38">
        <v>15</v>
      </c>
      <c r="K179" s="39">
        <v>14</v>
      </c>
    </row>
    <row r="180" spans="1:11" ht="16.5">
      <c r="A180" s="36" t="s">
        <v>194</v>
      </c>
      <c r="B180" s="4"/>
      <c r="C180" s="5">
        <v>1</v>
      </c>
      <c r="D180" s="5">
        <v>15</v>
      </c>
      <c r="E180" s="4">
        <v>1755</v>
      </c>
      <c r="F180" s="3">
        <f t="shared" si="11"/>
        <v>5505</v>
      </c>
      <c r="G180" s="5">
        <v>2589</v>
      </c>
      <c r="H180" s="5">
        <v>2916</v>
      </c>
      <c r="I180" s="3">
        <f t="shared" si="10"/>
        <v>18</v>
      </c>
      <c r="J180" s="38">
        <v>6</v>
      </c>
      <c r="K180" s="39">
        <v>12</v>
      </c>
    </row>
    <row r="181" spans="1:11" ht="16.5">
      <c r="A181" s="36" t="s">
        <v>195</v>
      </c>
      <c r="B181" s="4"/>
      <c r="C181" s="5">
        <v>1</v>
      </c>
      <c r="D181" s="5">
        <v>30</v>
      </c>
      <c r="E181" s="4">
        <v>1684</v>
      </c>
      <c r="F181" s="3">
        <f t="shared" si="11"/>
        <v>5235</v>
      </c>
      <c r="G181" s="5">
        <v>2648</v>
      </c>
      <c r="H181" s="5">
        <v>2587</v>
      </c>
      <c r="I181" s="3">
        <f t="shared" si="10"/>
        <v>14</v>
      </c>
      <c r="J181" s="38">
        <v>3</v>
      </c>
      <c r="K181" s="39">
        <v>11</v>
      </c>
    </row>
    <row r="182" spans="1:11" ht="16.5">
      <c r="A182" s="36" t="s">
        <v>196</v>
      </c>
      <c r="B182" s="4"/>
      <c r="C182" s="5">
        <v>1</v>
      </c>
      <c r="D182" s="5">
        <v>19</v>
      </c>
      <c r="E182" s="4">
        <v>2829</v>
      </c>
      <c r="F182" s="3">
        <f t="shared" si="11"/>
        <v>9402</v>
      </c>
      <c r="G182" s="5">
        <v>4702</v>
      </c>
      <c r="H182" s="5">
        <v>4700</v>
      </c>
      <c r="I182" s="3">
        <f t="shared" si="10"/>
        <v>13</v>
      </c>
      <c r="J182" s="38">
        <v>11</v>
      </c>
      <c r="K182" s="39">
        <v>2</v>
      </c>
    </row>
    <row r="183" spans="1:11" ht="16.5">
      <c r="A183" s="36" t="s">
        <v>197</v>
      </c>
      <c r="B183" s="4"/>
      <c r="C183" s="5">
        <v>1</v>
      </c>
      <c r="D183" s="5">
        <v>11</v>
      </c>
      <c r="E183" s="4">
        <v>526</v>
      </c>
      <c r="F183" s="3">
        <f t="shared" si="11"/>
        <v>2076</v>
      </c>
      <c r="G183" s="5">
        <v>1100</v>
      </c>
      <c r="H183" s="5">
        <v>976</v>
      </c>
      <c r="I183" s="3">
        <f t="shared" si="10"/>
        <v>6</v>
      </c>
      <c r="J183" s="38">
        <v>6</v>
      </c>
      <c r="K183" s="39">
        <v>0</v>
      </c>
    </row>
    <row r="184" spans="1:11" ht="16.5">
      <c r="A184" s="36" t="s">
        <v>198</v>
      </c>
      <c r="B184" s="4"/>
      <c r="C184" s="5">
        <v>1</v>
      </c>
      <c r="D184" s="5">
        <v>17</v>
      </c>
      <c r="E184" s="4">
        <v>1568</v>
      </c>
      <c r="F184" s="3">
        <f t="shared" si="11"/>
        <v>4660</v>
      </c>
      <c r="G184" s="5">
        <v>2296</v>
      </c>
      <c r="H184" s="5">
        <v>2364</v>
      </c>
      <c r="I184" s="3">
        <f t="shared" si="10"/>
        <v>45</v>
      </c>
      <c r="J184" s="38">
        <v>15</v>
      </c>
      <c r="K184" s="39">
        <v>30</v>
      </c>
    </row>
    <row r="185" spans="1:11" ht="16.5">
      <c r="A185" s="43" t="s">
        <v>199</v>
      </c>
      <c r="B185" s="44"/>
      <c r="C185" s="45">
        <v>42</v>
      </c>
      <c r="D185" s="45">
        <f>SUM(D186:D227)</f>
        <v>828</v>
      </c>
      <c r="E185" s="45">
        <f>SUM(E186:E227)</f>
        <v>72566</v>
      </c>
      <c r="F185" s="45">
        <f aca="true" t="shared" si="12" ref="F185:F226">SUM(G185:H185)</f>
        <v>227587</v>
      </c>
      <c r="G185" s="45">
        <f>SUM(G186:G227)</f>
        <v>112104</v>
      </c>
      <c r="H185" s="45">
        <f>SUM(H186:H227)</f>
        <v>115483</v>
      </c>
      <c r="I185" s="45">
        <f aca="true" t="shared" si="13" ref="I185:I224">SUM(J185:K185)</f>
        <v>1574</v>
      </c>
      <c r="J185" s="45">
        <f>SUM(J186:J227)</f>
        <v>580</v>
      </c>
      <c r="K185" s="46">
        <f>SUM(K186:K227)</f>
        <v>994</v>
      </c>
    </row>
    <row r="186" spans="1:11" ht="16.5">
      <c r="A186" s="36" t="s">
        <v>200</v>
      </c>
      <c r="B186" s="4"/>
      <c r="C186" s="5">
        <v>1</v>
      </c>
      <c r="D186" s="5">
        <v>22</v>
      </c>
      <c r="E186" s="4">
        <v>2715</v>
      </c>
      <c r="F186" s="3">
        <f t="shared" si="12"/>
        <v>8160</v>
      </c>
      <c r="G186" s="5">
        <v>3835</v>
      </c>
      <c r="H186" s="5">
        <v>4325</v>
      </c>
      <c r="I186" s="3">
        <f t="shared" si="13"/>
        <v>32</v>
      </c>
      <c r="J186" s="38">
        <v>15</v>
      </c>
      <c r="K186" s="39">
        <v>17</v>
      </c>
    </row>
    <row r="187" spans="1:11" ht="16.5">
      <c r="A187" s="36" t="s">
        <v>175</v>
      </c>
      <c r="B187" s="4"/>
      <c r="C187" s="5">
        <v>1</v>
      </c>
      <c r="D187" s="5">
        <v>16</v>
      </c>
      <c r="E187" s="4">
        <v>2258</v>
      </c>
      <c r="F187" s="3">
        <f t="shared" si="12"/>
        <v>6973</v>
      </c>
      <c r="G187" s="5">
        <v>3349</v>
      </c>
      <c r="H187" s="5">
        <v>3624</v>
      </c>
      <c r="I187" s="3">
        <f t="shared" si="13"/>
        <v>59</v>
      </c>
      <c r="J187" s="38">
        <v>32</v>
      </c>
      <c r="K187" s="39">
        <v>27</v>
      </c>
    </row>
    <row r="188" spans="1:11" ht="16.5">
      <c r="A188" s="36" t="s">
        <v>201</v>
      </c>
      <c r="B188" s="4"/>
      <c r="C188" s="5">
        <v>1</v>
      </c>
      <c r="D188" s="5">
        <v>11</v>
      </c>
      <c r="E188" s="4">
        <v>613</v>
      </c>
      <c r="F188" s="3">
        <f t="shared" si="12"/>
        <v>2348</v>
      </c>
      <c r="G188" s="5">
        <v>1206</v>
      </c>
      <c r="H188" s="5">
        <v>1142</v>
      </c>
      <c r="I188" s="3">
        <f t="shared" si="13"/>
        <v>20</v>
      </c>
      <c r="J188" s="38">
        <v>13</v>
      </c>
      <c r="K188" s="39">
        <v>7</v>
      </c>
    </row>
    <row r="189" spans="1:11" ht="16.5">
      <c r="A189" s="36" t="s">
        <v>202</v>
      </c>
      <c r="B189" s="4"/>
      <c r="C189" s="5">
        <v>1</v>
      </c>
      <c r="D189" s="5">
        <v>22</v>
      </c>
      <c r="E189" s="4">
        <v>1865</v>
      </c>
      <c r="F189" s="3">
        <f t="shared" si="12"/>
        <v>5897</v>
      </c>
      <c r="G189" s="5">
        <v>2899</v>
      </c>
      <c r="H189" s="5">
        <v>2998</v>
      </c>
      <c r="I189" s="3">
        <f t="shared" si="13"/>
        <v>56</v>
      </c>
      <c r="J189" s="38">
        <v>22</v>
      </c>
      <c r="K189" s="39">
        <v>34</v>
      </c>
    </row>
    <row r="190" spans="1:11" ht="16.5">
      <c r="A190" s="36" t="s">
        <v>203</v>
      </c>
      <c r="B190" s="4"/>
      <c r="C190" s="5">
        <v>1</v>
      </c>
      <c r="D190" s="5">
        <v>21</v>
      </c>
      <c r="E190" s="4">
        <v>2114</v>
      </c>
      <c r="F190" s="3">
        <f t="shared" si="12"/>
        <v>6771</v>
      </c>
      <c r="G190" s="5">
        <v>3426</v>
      </c>
      <c r="H190" s="5">
        <v>3345</v>
      </c>
      <c r="I190" s="3">
        <f t="shared" si="13"/>
        <v>45</v>
      </c>
      <c r="J190" s="38">
        <v>33</v>
      </c>
      <c r="K190" s="39">
        <v>12</v>
      </c>
    </row>
    <row r="191" spans="1:11" ht="16.5">
      <c r="A191" s="61" t="s">
        <v>204</v>
      </c>
      <c r="B191" s="4"/>
      <c r="C191" s="5">
        <v>1</v>
      </c>
      <c r="D191" s="5">
        <v>33</v>
      </c>
      <c r="E191" s="4">
        <v>2265</v>
      </c>
      <c r="F191" s="3">
        <f t="shared" si="12"/>
        <v>7415</v>
      </c>
      <c r="G191" s="5">
        <v>3843</v>
      </c>
      <c r="H191" s="5">
        <v>3572</v>
      </c>
      <c r="I191" s="3">
        <f t="shared" si="13"/>
        <v>53</v>
      </c>
      <c r="J191" s="38">
        <v>24</v>
      </c>
      <c r="K191" s="39">
        <v>29</v>
      </c>
    </row>
    <row r="192" spans="1:11" ht="16.5">
      <c r="A192" s="61" t="s">
        <v>205</v>
      </c>
      <c r="B192" s="4"/>
      <c r="C192" s="5">
        <v>1</v>
      </c>
      <c r="D192" s="5">
        <v>18</v>
      </c>
      <c r="E192" s="4">
        <v>855</v>
      </c>
      <c r="F192" s="3">
        <f t="shared" si="12"/>
        <v>2345</v>
      </c>
      <c r="G192" s="5">
        <v>1194</v>
      </c>
      <c r="H192" s="5">
        <v>1151</v>
      </c>
      <c r="I192" s="3">
        <f t="shared" si="13"/>
        <v>12</v>
      </c>
      <c r="J192" s="38">
        <v>8</v>
      </c>
      <c r="K192" s="39">
        <v>4</v>
      </c>
    </row>
    <row r="193" spans="1:11" ht="16.5">
      <c r="A193" s="61" t="s">
        <v>206</v>
      </c>
      <c r="B193" s="4"/>
      <c r="C193" s="5">
        <v>1</v>
      </c>
      <c r="D193" s="5">
        <v>30</v>
      </c>
      <c r="E193" s="4">
        <v>2387</v>
      </c>
      <c r="F193" s="3">
        <f t="shared" si="12"/>
        <v>8080</v>
      </c>
      <c r="G193" s="5">
        <v>4084</v>
      </c>
      <c r="H193" s="5">
        <v>3996</v>
      </c>
      <c r="I193" s="3">
        <f t="shared" si="13"/>
        <v>41</v>
      </c>
      <c r="J193" s="38">
        <v>9</v>
      </c>
      <c r="K193" s="39">
        <v>32</v>
      </c>
    </row>
    <row r="194" spans="1:11" ht="16.5">
      <c r="A194" s="61" t="s">
        <v>207</v>
      </c>
      <c r="B194" s="4"/>
      <c r="C194" s="5">
        <v>1</v>
      </c>
      <c r="D194" s="5">
        <v>23</v>
      </c>
      <c r="E194" s="4">
        <v>2536</v>
      </c>
      <c r="F194" s="3">
        <f t="shared" si="12"/>
        <v>7889</v>
      </c>
      <c r="G194" s="5">
        <v>3907</v>
      </c>
      <c r="H194" s="5">
        <v>3982</v>
      </c>
      <c r="I194" s="3">
        <f t="shared" si="13"/>
        <v>58</v>
      </c>
      <c r="J194" s="38">
        <v>13</v>
      </c>
      <c r="K194" s="39">
        <v>45</v>
      </c>
    </row>
    <row r="195" spans="1:11" ht="16.5">
      <c r="A195" s="36" t="s">
        <v>208</v>
      </c>
      <c r="B195" s="4"/>
      <c r="C195" s="5">
        <v>1</v>
      </c>
      <c r="D195" s="5">
        <v>14</v>
      </c>
      <c r="E195" s="4">
        <v>1545</v>
      </c>
      <c r="F195" s="3">
        <f t="shared" si="12"/>
        <v>4337</v>
      </c>
      <c r="G195" s="5">
        <v>2103</v>
      </c>
      <c r="H195" s="5">
        <v>2234</v>
      </c>
      <c r="I195" s="3">
        <f t="shared" si="13"/>
        <v>31</v>
      </c>
      <c r="J195" s="38">
        <v>15</v>
      </c>
      <c r="K195" s="39">
        <v>16</v>
      </c>
    </row>
    <row r="196" spans="1:11" ht="16.5">
      <c r="A196" s="36" t="s">
        <v>209</v>
      </c>
      <c r="B196" s="4"/>
      <c r="C196" s="5">
        <v>1</v>
      </c>
      <c r="D196" s="5">
        <v>25</v>
      </c>
      <c r="E196" s="4">
        <v>1376</v>
      </c>
      <c r="F196" s="3">
        <f t="shared" si="12"/>
        <v>4370</v>
      </c>
      <c r="G196" s="5">
        <v>2155</v>
      </c>
      <c r="H196" s="5">
        <v>2215</v>
      </c>
      <c r="I196" s="3">
        <f t="shared" si="13"/>
        <v>35</v>
      </c>
      <c r="J196" s="38">
        <v>11</v>
      </c>
      <c r="K196" s="39">
        <v>24</v>
      </c>
    </row>
    <row r="197" spans="1:11" ht="16.5">
      <c r="A197" s="36" t="s">
        <v>210</v>
      </c>
      <c r="B197" s="4"/>
      <c r="C197" s="5">
        <v>1</v>
      </c>
      <c r="D197" s="5">
        <v>22</v>
      </c>
      <c r="E197" s="4">
        <v>1387</v>
      </c>
      <c r="F197" s="3">
        <f t="shared" si="12"/>
        <v>4348</v>
      </c>
      <c r="G197" s="5">
        <v>2084</v>
      </c>
      <c r="H197" s="5">
        <v>2264</v>
      </c>
      <c r="I197" s="3">
        <f t="shared" si="13"/>
        <v>52</v>
      </c>
      <c r="J197" s="38">
        <v>12</v>
      </c>
      <c r="K197" s="70">
        <v>40</v>
      </c>
    </row>
    <row r="198" spans="1:11" ht="16.5">
      <c r="A198" s="36" t="s">
        <v>211</v>
      </c>
      <c r="B198" s="4"/>
      <c r="C198" s="5">
        <v>1</v>
      </c>
      <c r="D198" s="5">
        <v>20</v>
      </c>
      <c r="E198" s="4">
        <v>812</v>
      </c>
      <c r="F198" s="3">
        <f t="shared" si="12"/>
        <v>2747</v>
      </c>
      <c r="G198" s="5">
        <v>1460</v>
      </c>
      <c r="H198" s="5">
        <v>1287</v>
      </c>
      <c r="I198" s="3">
        <f t="shared" si="13"/>
        <v>28</v>
      </c>
      <c r="J198" s="38">
        <v>19</v>
      </c>
      <c r="K198" s="39">
        <v>9</v>
      </c>
    </row>
    <row r="199" spans="1:11" ht="16.5">
      <c r="A199" s="36" t="s">
        <v>212</v>
      </c>
      <c r="B199" s="4"/>
      <c r="C199" s="5">
        <v>1</v>
      </c>
      <c r="D199" s="5">
        <v>15</v>
      </c>
      <c r="E199" s="4">
        <v>1654</v>
      </c>
      <c r="F199" s="3">
        <f t="shared" si="12"/>
        <v>4653</v>
      </c>
      <c r="G199" s="5">
        <v>2230</v>
      </c>
      <c r="H199" s="5">
        <v>2423</v>
      </c>
      <c r="I199" s="3">
        <f t="shared" si="13"/>
        <v>33</v>
      </c>
      <c r="J199" s="38">
        <v>21</v>
      </c>
      <c r="K199" s="39">
        <v>12</v>
      </c>
    </row>
    <row r="200" spans="1:11" ht="16.5">
      <c r="A200" s="36" t="s">
        <v>213</v>
      </c>
      <c r="B200" s="4"/>
      <c r="C200" s="5">
        <v>1</v>
      </c>
      <c r="D200" s="5">
        <v>19</v>
      </c>
      <c r="E200" s="4">
        <v>2190</v>
      </c>
      <c r="F200" s="3">
        <f t="shared" si="12"/>
        <v>6396</v>
      </c>
      <c r="G200" s="5">
        <v>3055</v>
      </c>
      <c r="H200" s="5">
        <v>3341</v>
      </c>
      <c r="I200" s="3">
        <f t="shared" si="13"/>
        <v>30</v>
      </c>
      <c r="J200" s="38">
        <v>15</v>
      </c>
      <c r="K200" s="39">
        <v>15</v>
      </c>
    </row>
    <row r="201" spans="1:11" ht="16.5">
      <c r="A201" s="36" t="s">
        <v>214</v>
      </c>
      <c r="B201" s="4"/>
      <c r="C201" s="5">
        <v>1</v>
      </c>
      <c r="D201" s="5">
        <v>22</v>
      </c>
      <c r="E201" s="4">
        <v>1869</v>
      </c>
      <c r="F201" s="3">
        <f t="shared" si="12"/>
        <v>5786</v>
      </c>
      <c r="G201" s="5">
        <v>2872</v>
      </c>
      <c r="H201" s="5">
        <v>2914</v>
      </c>
      <c r="I201" s="3">
        <f t="shared" si="13"/>
        <v>19</v>
      </c>
      <c r="J201" s="38">
        <v>6</v>
      </c>
      <c r="K201" s="39">
        <v>13</v>
      </c>
    </row>
    <row r="202" spans="1:11" ht="16.5">
      <c r="A202" s="36" t="s">
        <v>62</v>
      </c>
      <c r="B202" s="4"/>
      <c r="C202" s="5">
        <v>1</v>
      </c>
      <c r="D202" s="5">
        <v>19</v>
      </c>
      <c r="E202" s="4">
        <v>1786</v>
      </c>
      <c r="F202" s="3">
        <f t="shared" si="12"/>
        <v>5329</v>
      </c>
      <c r="G202" s="5">
        <v>2525</v>
      </c>
      <c r="H202" s="5">
        <v>2804</v>
      </c>
      <c r="I202" s="3">
        <f t="shared" si="13"/>
        <v>29</v>
      </c>
      <c r="J202" s="38">
        <v>4</v>
      </c>
      <c r="K202" s="39">
        <v>25</v>
      </c>
    </row>
    <row r="203" spans="1:11" ht="16.5">
      <c r="A203" s="36" t="s">
        <v>215</v>
      </c>
      <c r="B203" s="4"/>
      <c r="C203" s="5">
        <v>1</v>
      </c>
      <c r="D203" s="5">
        <v>18</v>
      </c>
      <c r="E203" s="4">
        <v>1695</v>
      </c>
      <c r="F203" s="3">
        <f t="shared" si="12"/>
        <v>5156</v>
      </c>
      <c r="G203" s="5">
        <v>2508</v>
      </c>
      <c r="H203" s="5">
        <v>2648</v>
      </c>
      <c r="I203" s="3">
        <f t="shared" si="13"/>
        <v>46</v>
      </c>
      <c r="J203" s="38">
        <v>7</v>
      </c>
      <c r="K203" s="39">
        <v>39</v>
      </c>
    </row>
    <row r="204" spans="1:11" ht="16.5">
      <c r="A204" s="36" t="s">
        <v>216</v>
      </c>
      <c r="B204" s="4"/>
      <c r="C204" s="5">
        <v>1</v>
      </c>
      <c r="D204" s="5">
        <v>19</v>
      </c>
      <c r="E204" s="4">
        <v>1743</v>
      </c>
      <c r="F204" s="3">
        <f t="shared" si="12"/>
        <v>5304</v>
      </c>
      <c r="G204" s="5">
        <v>2561</v>
      </c>
      <c r="H204" s="5">
        <v>2743</v>
      </c>
      <c r="I204" s="3">
        <f t="shared" si="13"/>
        <v>12</v>
      </c>
      <c r="J204" s="38">
        <v>6</v>
      </c>
      <c r="K204" s="39">
        <v>6</v>
      </c>
    </row>
    <row r="205" spans="1:11" ht="16.5">
      <c r="A205" s="36" t="s">
        <v>217</v>
      </c>
      <c r="B205" s="4"/>
      <c r="C205" s="5">
        <v>1</v>
      </c>
      <c r="D205" s="5">
        <v>9</v>
      </c>
      <c r="E205" s="4">
        <v>1137</v>
      </c>
      <c r="F205" s="3">
        <f t="shared" si="12"/>
        <v>3311</v>
      </c>
      <c r="G205" s="5">
        <v>1605</v>
      </c>
      <c r="H205" s="5">
        <v>1706</v>
      </c>
      <c r="I205" s="3">
        <f t="shared" si="13"/>
        <v>23</v>
      </c>
      <c r="J205" s="38">
        <v>5</v>
      </c>
      <c r="K205" s="39">
        <v>18</v>
      </c>
    </row>
    <row r="206" spans="1:11" ht="16.5">
      <c r="A206" s="36" t="s">
        <v>218</v>
      </c>
      <c r="B206" s="4"/>
      <c r="C206" s="5">
        <v>1</v>
      </c>
      <c r="D206" s="5">
        <v>11</v>
      </c>
      <c r="E206" s="4">
        <v>1184</v>
      </c>
      <c r="F206" s="3">
        <f t="shared" si="12"/>
        <v>3511</v>
      </c>
      <c r="G206" s="5">
        <v>1656</v>
      </c>
      <c r="H206" s="5">
        <v>1855</v>
      </c>
      <c r="I206" s="3">
        <f t="shared" si="13"/>
        <v>7</v>
      </c>
      <c r="J206" s="38">
        <v>3</v>
      </c>
      <c r="K206" s="39">
        <v>4</v>
      </c>
    </row>
    <row r="207" spans="1:11" ht="16.5">
      <c r="A207" s="36" t="s">
        <v>219</v>
      </c>
      <c r="B207" s="4"/>
      <c r="C207" s="5">
        <v>1</v>
      </c>
      <c r="D207" s="5">
        <v>21</v>
      </c>
      <c r="E207" s="4">
        <v>2175</v>
      </c>
      <c r="F207" s="3">
        <f t="shared" si="12"/>
        <v>6504</v>
      </c>
      <c r="G207" s="5">
        <v>3086</v>
      </c>
      <c r="H207" s="5">
        <v>3418</v>
      </c>
      <c r="I207" s="3">
        <f t="shared" si="13"/>
        <v>29</v>
      </c>
      <c r="J207" s="38">
        <v>12</v>
      </c>
      <c r="K207" s="39">
        <v>17</v>
      </c>
    </row>
    <row r="208" spans="1:11" ht="16.5">
      <c r="A208" s="36" t="s">
        <v>220</v>
      </c>
      <c r="B208" s="4"/>
      <c r="C208" s="5">
        <v>1</v>
      </c>
      <c r="D208" s="5">
        <v>14</v>
      </c>
      <c r="E208" s="4">
        <v>2239</v>
      </c>
      <c r="F208" s="3">
        <f t="shared" si="12"/>
        <v>6151</v>
      </c>
      <c r="G208" s="5">
        <v>2908</v>
      </c>
      <c r="H208" s="5">
        <v>3243</v>
      </c>
      <c r="I208" s="3">
        <f t="shared" si="13"/>
        <v>84</v>
      </c>
      <c r="J208" s="38">
        <v>25</v>
      </c>
      <c r="K208" s="39">
        <v>59</v>
      </c>
    </row>
    <row r="209" spans="1:11" ht="16.5">
      <c r="A209" s="36" t="s">
        <v>221</v>
      </c>
      <c r="B209" s="4"/>
      <c r="C209" s="5">
        <v>1</v>
      </c>
      <c r="D209" s="5">
        <v>10</v>
      </c>
      <c r="E209" s="4">
        <v>328</v>
      </c>
      <c r="F209" s="3">
        <f t="shared" si="12"/>
        <v>1123</v>
      </c>
      <c r="G209" s="5">
        <v>629</v>
      </c>
      <c r="H209" s="5">
        <v>494</v>
      </c>
      <c r="I209" s="3">
        <f t="shared" si="13"/>
        <v>3</v>
      </c>
      <c r="J209" s="38">
        <v>0</v>
      </c>
      <c r="K209" s="39">
        <v>3</v>
      </c>
    </row>
    <row r="210" spans="1:11" ht="16.5">
      <c r="A210" s="36" t="s">
        <v>222</v>
      </c>
      <c r="B210" s="4"/>
      <c r="C210" s="5">
        <v>1</v>
      </c>
      <c r="D210" s="5">
        <v>10</v>
      </c>
      <c r="E210" s="4">
        <v>268</v>
      </c>
      <c r="F210" s="3">
        <f t="shared" si="12"/>
        <v>1032</v>
      </c>
      <c r="G210" s="5">
        <v>560</v>
      </c>
      <c r="H210" s="5">
        <v>472</v>
      </c>
      <c r="I210" s="3">
        <f t="shared" si="13"/>
        <v>1</v>
      </c>
      <c r="J210" s="38">
        <v>1</v>
      </c>
      <c r="K210" s="39">
        <v>0</v>
      </c>
    </row>
    <row r="211" spans="1:11" ht="16.5">
      <c r="A211" s="36" t="s">
        <v>223</v>
      </c>
      <c r="B211" s="4"/>
      <c r="C211" s="5">
        <v>1</v>
      </c>
      <c r="D211" s="5">
        <v>36</v>
      </c>
      <c r="E211" s="4">
        <v>2345</v>
      </c>
      <c r="F211" s="3">
        <f t="shared" si="12"/>
        <v>7781</v>
      </c>
      <c r="G211" s="5">
        <v>3979</v>
      </c>
      <c r="H211" s="5">
        <v>3802</v>
      </c>
      <c r="I211" s="3">
        <f t="shared" si="13"/>
        <v>65</v>
      </c>
      <c r="J211" s="38">
        <v>27</v>
      </c>
      <c r="K211" s="39">
        <v>38</v>
      </c>
    </row>
    <row r="212" spans="1:11" ht="16.5">
      <c r="A212" s="36" t="s">
        <v>224</v>
      </c>
      <c r="B212" s="4"/>
      <c r="C212" s="5">
        <v>1</v>
      </c>
      <c r="D212" s="5">
        <v>36</v>
      </c>
      <c r="E212" s="4">
        <v>2978</v>
      </c>
      <c r="F212" s="3">
        <f t="shared" si="12"/>
        <v>9269</v>
      </c>
      <c r="G212" s="5">
        <v>4530</v>
      </c>
      <c r="H212" s="5">
        <v>4739</v>
      </c>
      <c r="I212" s="3">
        <f t="shared" si="13"/>
        <v>79</v>
      </c>
      <c r="J212" s="38">
        <v>28</v>
      </c>
      <c r="K212" s="39">
        <v>51</v>
      </c>
    </row>
    <row r="213" spans="1:11" ht="16.5">
      <c r="A213" s="36" t="s">
        <v>83</v>
      </c>
      <c r="B213" s="4"/>
      <c r="C213" s="5">
        <v>1</v>
      </c>
      <c r="D213" s="5">
        <v>32</v>
      </c>
      <c r="E213" s="4">
        <v>1877</v>
      </c>
      <c r="F213" s="3">
        <f t="shared" si="12"/>
        <v>6646</v>
      </c>
      <c r="G213" s="5">
        <v>3386</v>
      </c>
      <c r="H213" s="5">
        <v>3260</v>
      </c>
      <c r="I213" s="3">
        <f t="shared" si="13"/>
        <v>40</v>
      </c>
      <c r="J213" s="38">
        <v>12</v>
      </c>
      <c r="K213" s="39">
        <v>28</v>
      </c>
    </row>
    <row r="214" spans="1:11" ht="16.5">
      <c r="A214" s="36" t="s">
        <v>225</v>
      </c>
      <c r="B214" s="4"/>
      <c r="C214" s="5">
        <v>1</v>
      </c>
      <c r="D214" s="5">
        <v>17</v>
      </c>
      <c r="E214" s="4">
        <v>1504</v>
      </c>
      <c r="F214" s="3">
        <f t="shared" si="12"/>
        <v>4583</v>
      </c>
      <c r="G214" s="5">
        <v>2163</v>
      </c>
      <c r="H214" s="5">
        <v>2420</v>
      </c>
      <c r="I214" s="3">
        <f t="shared" si="13"/>
        <v>33</v>
      </c>
      <c r="J214" s="38">
        <v>11</v>
      </c>
      <c r="K214" s="39">
        <v>22</v>
      </c>
    </row>
    <row r="215" spans="1:11" ht="16.5">
      <c r="A215" s="36" t="s">
        <v>226</v>
      </c>
      <c r="B215" s="4"/>
      <c r="C215" s="5">
        <v>1</v>
      </c>
      <c r="D215" s="5">
        <v>11</v>
      </c>
      <c r="E215" s="4">
        <v>546</v>
      </c>
      <c r="F215" s="3">
        <f t="shared" si="12"/>
        <v>2035</v>
      </c>
      <c r="G215" s="5">
        <v>1070</v>
      </c>
      <c r="H215" s="5">
        <v>965</v>
      </c>
      <c r="I215" s="3">
        <f t="shared" si="13"/>
        <v>0</v>
      </c>
      <c r="J215" s="38">
        <v>0</v>
      </c>
      <c r="K215" s="39">
        <v>0</v>
      </c>
    </row>
    <row r="216" spans="1:11" ht="16.5">
      <c r="A216" s="36" t="s">
        <v>227</v>
      </c>
      <c r="B216" s="4"/>
      <c r="C216" s="5">
        <v>1</v>
      </c>
      <c r="D216" s="5">
        <v>20</v>
      </c>
      <c r="E216" s="4">
        <v>1694</v>
      </c>
      <c r="F216" s="3">
        <f t="shared" si="12"/>
        <v>5176</v>
      </c>
      <c r="G216" s="5">
        <v>2532</v>
      </c>
      <c r="H216" s="5">
        <v>2644</v>
      </c>
      <c r="I216" s="3">
        <f t="shared" si="13"/>
        <v>32</v>
      </c>
      <c r="J216" s="38">
        <v>6</v>
      </c>
      <c r="K216" s="39">
        <v>26</v>
      </c>
    </row>
    <row r="217" spans="1:11" ht="16.5">
      <c r="A217" s="36" t="s">
        <v>228</v>
      </c>
      <c r="B217" s="4"/>
      <c r="C217" s="5">
        <v>1</v>
      </c>
      <c r="D217" s="5">
        <v>22</v>
      </c>
      <c r="E217" s="4">
        <v>1788</v>
      </c>
      <c r="F217" s="3">
        <f t="shared" si="12"/>
        <v>5600</v>
      </c>
      <c r="G217" s="5">
        <v>2681</v>
      </c>
      <c r="H217" s="5">
        <v>2919</v>
      </c>
      <c r="I217" s="3">
        <f t="shared" si="13"/>
        <v>12</v>
      </c>
      <c r="J217" s="38">
        <v>3</v>
      </c>
      <c r="K217" s="39">
        <v>9</v>
      </c>
    </row>
    <row r="218" spans="1:11" ht="16.5">
      <c r="A218" s="36" t="s">
        <v>229</v>
      </c>
      <c r="B218" s="4"/>
      <c r="C218" s="5">
        <v>1</v>
      </c>
      <c r="D218" s="5">
        <v>17</v>
      </c>
      <c r="E218" s="4">
        <v>2418</v>
      </c>
      <c r="F218" s="3">
        <f t="shared" si="12"/>
        <v>7535</v>
      </c>
      <c r="G218" s="5">
        <v>3625</v>
      </c>
      <c r="H218" s="5">
        <v>3910</v>
      </c>
      <c r="I218" s="3">
        <f t="shared" si="13"/>
        <v>39</v>
      </c>
      <c r="J218" s="38">
        <v>11</v>
      </c>
      <c r="K218" s="39">
        <v>28</v>
      </c>
    </row>
    <row r="219" spans="1:11" ht="16.5">
      <c r="A219" s="36" t="s">
        <v>230</v>
      </c>
      <c r="B219" s="4"/>
      <c r="C219" s="5">
        <v>1</v>
      </c>
      <c r="D219" s="5">
        <v>26</v>
      </c>
      <c r="E219" s="4">
        <v>2332</v>
      </c>
      <c r="F219" s="3">
        <f t="shared" si="12"/>
        <v>7486</v>
      </c>
      <c r="G219" s="5">
        <v>3672</v>
      </c>
      <c r="H219" s="5">
        <v>3814</v>
      </c>
      <c r="I219" s="3">
        <f t="shared" si="13"/>
        <v>35</v>
      </c>
      <c r="J219" s="38">
        <v>13</v>
      </c>
      <c r="K219" s="39">
        <v>22</v>
      </c>
    </row>
    <row r="220" spans="1:11" ht="16.5">
      <c r="A220" s="36" t="s">
        <v>231</v>
      </c>
      <c r="B220" s="4"/>
      <c r="C220" s="5">
        <v>1</v>
      </c>
      <c r="D220" s="5">
        <v>9</v>
      </c>
      <c r="E220" s="4">
        <v>1688</v>
      </c>
      <c r="F220" s="3">
        <f t="shared" si="12"/>
        <v>5464</v>
      </c>
      <c r="G220" s="5">
        <v>2693</v>
      </c>
      <c r="H220" s="5">
        <v>2771</v>
      </c>
      <c r="I220" s="3">
        <f t="shared" si="13"/>
        <v>30</v>
      </c>
      <c r="J220" s="38">
        <v>10</v>
      </c>
      <c r="K220" s="39">
        <v>20</v>
      </c>
    </row>
    <row r="221" spans="1:11" ht="16.5">
      <c r="A221" s="36" t="s">
        <v>232</v>
      </c>
      <c r="B221" s="4"/>
      <c r="C221" s="5">
        <v>1</v>
      </c>
      <c r="D221" s="5">
        <v>10</v>
      </c>
      <c r="E221" s="4">
        <v>1919</v>
      </c>
      <c r="F221" s="3">
        <f t="shared" si="12"/>
        <v>5864</v>
      </c>
      <c r="G221" s="5">
        <v>2881</v>
      </c>
      <c r="H221" s="5">
        <v>2983</v>
      </c>
      <c r="I221" s="3">
        <f t="shared" si="13"/>
        <v>47</v>
      </c>
      <c r="J221" s="38">
        <v>10</v>
      </c>
      <c r="K221" s="39">
        <v>37</v>
      </c>
    </row>
    <row r="222" spans="1:11" ht="16.5">
      <c r="A222" s="36" t="s">
        <v>233</v>
      </c>
      <c r="B222" s="4"/>
      <c r="C222" s="5">
        <v>1</v>
      </c>
      <c r="D222" s="5">
        <v>8</v>
      </c>
      <c r="E222" s="4">
        <v>1825</v>
      </c>
      <c r="F222" s="3">
        <f t="shared" si="12"/>
        <v>5475</v>
      </c>
      <c r="G222" s="5">
        <v>2622</v>
      </c>
      <c r="H222" s="5">
        <v>2853</v>
      </c>
      <c r="I222" s="3">
        <f t="shared" si="13"/>
        <v>49</v>
      </c>
      <c r="J222" s="38">
        <v>26</v>
      </c>
      <c r="K222" s="39">
        <v>23</v>
      </c>
    </row>
    <row r="223" spans="1:11" ht="16.5">
      <c r="A223" s="36" t="s">
        <v>234</v>
      </c>
      <c r="B223" s="4"/>
      <c r="C223" s="5">
        <v>1</v>
      </c>
      <c r="D223" s="5">
        <v>34</v>
      </c>
      <c r="E223" s="4">
        <v>2440</v>
      </c>
      <c r="F223" s="3">
        <f t="shared" si="12"/>
        <v>8563</v>
      </c>
      <c r="G223" s="5">
        <v>4396</v>
      </c>
      <c r="H223" s="5">
        <v>4167</v>
      </c>
      <c r="I223" s="3">
        <f t="shared" si="13"/>
        <v>53</v>
      </c>
      <c r="J223" s="38">
        <v>4</v>
      </c>
      <c r="K223" s="39">
        <v>49</v>
      </c>
    </row>
    <row r="224" spans="1:11" ht="16.5">
      <c r="A224" s="36" t="s">
        <v>235</v>
      </c>
      <c r="B224" s="4"/>
      <c r="C224" s="5">
        <v>1</v>
      </c>
      <c r="D224" s="5">
        <v>18</v>
      </c>
      <c r="E224" s="4">
        <v>1503</v>
      </c>
      <c r="F224" s="3">
        <f t="shared" si="12"/>
        <v>4670</v>
      </c>
      <c r="G224" s="5">
        <v>2306</v>
      </c>
      <c r="H224" s="5">
        <v>2364</v>
      </c>
      <c r="I224" s="3">
        <f t="shared" si="13"/>
        <v>40</v>
      </c>
      <c r="J224" s="38">
        <v>29</v>
      </c>
      <c r="K224" s="39">
        <v>11</v>
      </c>
    </row>
    <row r="225" spans="1:11" ht="16.5">
      <c r="A225" s="36" t="s">
        <v>236</v>
      </c>
      <c r="B225" s="4"/>
      <c r="C225" s="5">
        <v>1</v>
      </c>
      <c r="D225" s="5">
        <v>29</v>
      </c>
      <c r="E225" s="4">
        <v>1940</v>
      </c>
      <c r="F225" s="3">
        <f t="shared" si="12"/>
        <v>5866</v>
      </c>
      <c r="G225" s="5">
        <v>2952</v>
      </c>
      <c r="H225" s="5">
        <v>2914</v>
      </c>
      <c r="I225" s="3">
        <f>SUM(J225:K225)</f>
        <v>106</v>
      </c>
      <c r="J225" s="38">
        <v>43</v>
      </c>
      <c r="K225" s="39">
        <v>63</v>
      </c>
    </row>
    <row r="226" spans="1:11" ht="16.5">
      <c r="A226" s="36" t="s">
        <v>237</v>
      </c>
      <c r="B226" s="4"/>
      <c r="C226" s="5">
        <v>1</v>
      </c>
      <c r="D226" s="5">
        <v>26</v>
      </c>
      <c r="E226" s="4">
        <v>2186</v>
      </c>
      <c r="F226" s="3">
        <f t="shared" si="12"/>
        <v>7481</v>
      </c>
      <c r="G226" s="5">
        <v>3719</v>
      </c>
      <c r="H226" s="5">
        <v>3762</v>
      </c>
      <c r="I226" s="3">
        <f>SUM(J226:K226)</f>
        <v>74</v>
      </c>
      <c r="J226" s="38">
        <v>15</v>
      </c>
      <c r="K226" s="39">
        <v>59</v>
      </c>
    </row>
    <row r="227" spans="1:11" ht="17.25" thickBot="1">
      <c r="A227" s="71" t="s">
        <v>238</v>
      </c>
      <c r="B227" s="72"/>
      <c r="C227" s="73">
        <v>1</v>
      </c>
      <c r="D227" s="73">
        <v>13</v>
      </c>
      <c r="E227" s="72">
        <v>587</v>
      </c>
      <c r="F227" s="74">
        <f>SUM(G227:H227)</f>
        <v>2157</v>
      </c>
      <c r="G227" s="73">
        <v>1157</v>
      </c>
      <c r="H227" s="73">
        <v>1000</v>
      </c>
      <c r="I227" s="74">
        <f>SUM(J227:K227)</f>
        <v>2</v>
      </c>
      <c r="J227" s="75">
        <v>1</v>
      </c>
      <c r="K227" s="76">
        <v>1</v>
      </c>
    </row>
    <row r="229" spans="1:11" ht="16.5">
      <c r="A229" s="77"/>
      <c r="B229" s="6"/>
      <c r="C229" s="7"/>
      <c r="D229" s="7"/>
      <c r="E229" s="6"/>
      <c r="F229" s="8"/>
      <c r="G229" s="7"/>
      <c r="H229" s="7"/>
      <c r="I229" s="8"/>
      <c r="J229" s="78"/>
      <c r="K229" s="78"/>
    </row>
    <row r="230" spans="1:11" ht="16.5">
      <c r="A230" s="77"/>
      <c r="B230" s="6"/>
      <c r="C230" s="7"/>
      <c r="D230" s="7"/>
      <c r="E230" s="6"/>
      <c r="F230" s="8"/>
      <c r="G230" s="7"/>
      <c r="H230" s="7"/>
      <c r="I230" s="8"/>
      <c r="J230" s="78"/>
      <c r="K230" s="78"/>
    </row>
    <row r="231" spans="1:11" ht="16.5">
      <c r="A231" s="77"/>
      <c r="B231" s="6"/>
      <c r="C231" s="7"/>
      <c r="D231" s="7"/>
      <c r="E231" s="6"/>
      <c r="F231" s="8"/>
      <c r="G231" s="7"/>
      <c r="H231" s="7"/>
      <c r="I231" s="8"/>
      <c r="J231" s="78"/>
      <c r="K231" s="78"/>
    </row>
    <row r="232" spans="1:11" ht="16.5">
      <c r="A232" s="77"/>
      <c r="B232" s="6"/>
      <c r="C232" s="7"/>
      <c r="D232" s="7"/>
      <c r="E232" s="6"/>
      <c r="F232" s="8"/>
      <c r="G232" s="7"/>
      <c r="H232" s="7"/>
      <c r="I232" s="8"/>
      <c r="J232" s="78"/>
      <c r="K232" s="78"/>
    </row>
    <row r="233" spans="1:11" ht="16.5">
      <c r="A233" s="77"/>
      <c r="B233" s="6"/>
      <c r="C233" s="7"/>
      <c r="D233" s="7"/>
      <c r="E233" s="6"/>
      <c r="F233" s="8"/>
      <c r="G233" s="7"/>
      <c r="H233" s="7"/>
      <c r="I233" s="8"/>
      <c r="J233" s="78"/>
      <c r="K233" s="78"/>
    </row>
    <row r="234" spans="1:11" ht="16.5">
      <c r="A234" s="77"/>
      <c r="B234" s="6"/>
      <c r="C234" s="7"/>
      <c r="D234" s="7"/>
      <c r="E234" s="6"/>
      <c r="F234" s="8"/>
      <c r="G234" s="7"/>
      <c r="H234" s="7"/>
      <c r="I234" s="8"/>
      <c r="J234" s="78"/>
      <c r="K234" s="78"/>
    </row>
    <row r="235" spans="1:11" ht="16.5">
      <c r="A235" s="77"/>
      <c r="B235" s="6"/>
      <c r="C235" s="7"/>
      <c r="D235" s="7"/>
      <c r="E235" s="6"/>
      <c r="F235" s="8"/>
      <c r="G235" s="7"/>
      <c r="H235" s="7"/>
      <c r="I235" s="8"/>
      <c r="J235" s="78"/>
      <c r="K235" s="78"/>
    </row>
    <row r="236" spans="1:11" ht="16.5">
      <c r="A236" s="77"/>
      <c r="B236" s="6"/>
      <c r="C236" s="7"/>
      <c r="D236" s="7"/>
      <c r="E236" s="6"/>
      <c r="F236" s="8"/>
      <c r="G236" s="7"/>
      <c r="H236" s="7"/>
      <c r="I236" s="8"/>
      <c r="J236" s="78"/>
      <c r="K236" s="78"/>
    </row>
    <row r="237" spans="1:11" ht="16.5">
      <c r="A237" s="77"/>
      <c r="B237" s="6"/>
      <c r="C237" s="7"/>
      <c r="D237" s="7"/>
      <c r="E237" s="6"/>
      <c r="F237" s="8"/>
      <c r="G237" s="7"/>
      <c r="H237" s="7"/>
      <c r="I237" s="8"/>
      <c r="J237" s="78"/>
      <c r="K237" s="7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48" customWidth="1"/>
    <col min="3" max="3" width="10.875" style="79" customWidth="1"/>
    <col min="4" max="112" width="9.625" style="15" customWidth="1"/>
    <col min="113" max="117" width="8.375" style="15" customWidth="1"/>
    <col min="118" max="118" width="9.625" style="15" customWidth="1"/>
    <col min="119" max="123" width="8.625" style="15" customWidth="1"/>
    <col min="124" max="124" width="12.00390625" style="15" customWidth="1"/>
    <col min="125" max="16384" width="9.625" style="15" customWidth="1"/>
  </cols>
  <sheetData>
    <row r="1" spans="1:124" s="79" customFormat="1" ht="24.75" customHeight="1">
      <c r="A1" s="188" t="s">
        <v>273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90">
        <f>E1</f>
        <v>0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88" t="str">
        <f>A1</f>
        <v>臺中市人口數按性別及單一年齡分</v>
      </c>
      <c r="AC1" s="190">
        <f>E1</f>
        <v>0</v>
      </c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88" t="str">
        <f>A1</f>
        <v>臺中市人口數按性別及單一年齡分</v>
      </c>
      <c r="AO1" s="190">
        <f>E1</f>
        <v>0</v>
      </c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88" t="str">
        <f>A1</f>
        <v>臺中市人口數按性別及單一年齡分</v>
      </c>
      <c r="BA1" s="190">
        <f>E1</f>
        <v>0</v>
      </c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88" t="str">
        <f>A1</f>
        <v>臺中市人口數按性別及單一年齡分</v>
      </c>
      <c r="BM1" s="190">
        <f>E1</f>
        <v>0</v>
      </c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88" t="str">
        <f>A1</f>
        <v>臺中市人口數按性別及單一年齡分</v>
      </c>
      <c r="BY1" s="190">
        <f>E1</f>
        <v>0</v>
      </c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88" t="str">
        <f>A1</f>
        <v>臺中市人口數按性別及單一年齡分</v>
      </c>
      <c r="CK1" s="190">
        <f>E1</f>
        <v>0</v>
      </c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88" t="str">
        <f>A1</f>
        <v>臺中市人口數按性別及單一年齡分</v>
      </c>
      <c r="CW1" s="190">
        <f>E1</f>
        <v>0</v>
      </c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88" t="str">
        <f>A1</f>
        <v>臺中市人口數按性別及單一年齡分</v>
      </c>
      <c r="DI1" s="190"/>
      <c r="DJ1" s="190">
        <f>E1</f>
        <v>0</v>
      </c>
      <c r="DK1" s="190"/>
      <c r="DL1" s="190"/>
      <c r="DM1" s="190"/>
      <c r="DN1" s="190"/>
      <c r="DO1" s="190"/>
      <c r="DP1" s="190"/>
      <c r="DQ1" s="190"/>
      <c r="DR1" s="190"/>
      <c r="DS1" s="190"/>
      <c r="DT1" s="190"/>
    </row>
    <row r="2" spans="1:124" s="79" customFormat="1" ht="19.5" customHeight="1">
      <c r="A2" s="191" t="s">
        <v>274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 t="str">
        <f>A2</f>
        <v>中華民國九十三年四月底 </v>
      </c>
      <c r="Q2" s="192"/>
      <c r="R2" s="192"/>
      <c r="S2" s="192"/>
      <c r="T2" s="192" t="s">
        <v>240</v>
      </c>
      <c r="U2" s="192"/>
      <c r="V2" s="192"/>
      <c r="W2" s="192"/>
      <c r="X2" s="192"/>
      <c r="Y2" s="192"/>
      <c r="Z2" s="192"/>
      <c r="AA2" s="192"/>
      <c r="AB2" s="188" t="str">
        <f>A2</f>
        <v>中華民國九十三年四月底 </v>
      </c>
      <c r="AC2" s="190"/>
      <c r="AD2" s="190"/>
      <c r="AE2" s="190"/>
      <c r="AF2" s="190" t="s">
        <v>241</v>
      </c>
      <c r="AG2" s="190"/>
      <c r="AH2" s="190"/>
      <c r="AI2" s="190"/>
      <c r="AJ2" s="190"/>
      <c r="AK2" s="190"/>
      <c r="AL2" s="190"/>
      <c r="AM2" s="190"/>
      <c r="AN2" s="194" t="str">
        <f>A2</f>
        <v>中華民國九十三年四月底 </v>
      </c>
      <c r="AO2" s="192"/>
      <c r="AP2" s="192"/>
      <c r="AQ2" s="192"/>
      <c r="AR2" s="192" t="s">
        <v>241</v>
      </c>
      <c r="AS2" s="192"/>
      <c r="AT2" s="192"/>
      <c r="AU2" s="192"/>
      <c r="AV2" s="192"/>
      <c r="AW2" s="192"/>
      <c r="AX2" s="192"/>
      <c r="AY2" s="192"/>
      <c r="AZ2" s="191" t="str">
        <f>A2</f>
        <v>中華民國九十三年四月底 </v>
      </c>
      <c r="BA2" s="192"/>
      <c r="BB2" s="192"/>
      <c r="BC2" s="192"/>
      <c r="BD2" s="192" t="s">
        <v>241</v>
      </c>
      <c r="BE2" s="192"/>
      <c r="BF2" s="192"/>
      <c r="BG2" s="192"/>
      <c r="BH2" s="192"/>
      <c r="BI2" s="192"/>
      <c r="BJ2" s="192"/>
      <c r="BK2" s="192"/>
      <c r="BL2" s="191" t="str">
        <f>A2</f>
        <v>中華民國九十三年四月底 </v>
      </c>
      <c r="BM2" s="192"/>
      <c r="BN2" s="192"/>
      <c r="BO2" s="192"/>
      <c r="BP2" s="192" t="s">
        <v>241</v>
      </c>
      <c r="BQ2" s="192"/>
      <c r="BR2" s="192"/>
      <c r="BS2" s="192"/>
      <c r="BT2" s="192"/>
      <c r="BU2" s="192"/>
      <c r="BV2" s="192"/>
      <c r="BW2" s="192"/>
      <c r="BX2" s="191" t="str">
        <f>A2</f>
        <v>中華民國九十三年四月底 </v>
      </c>
      <c r="BY2" s="192"/>
      <c r="BZ2" s="192"/>
      <c r="CA2" s="192"/>
      <c r="CB2" s="192" t="s">
        <v>241</v>
      </c>
      <c r="CC2" s="192"/>
      <c r="CD2" s="192"/>
      <c r="CE2" s="192"/>
      <c r="CF2" s="192"/>
      <c r="CG2" s="192"/>
      <c r="CH2" s="192"/>
      <c r="CI2" s="192"/>
      <c r="CJ2" s="191" t="str">
        <f>A2</f>
        <v>中華民國九十三年四月底 </v>
      </c>
      <c r="CK2" s="192"/>
      <c r="CL2" s="192"/>
      <c r="CM2" s="192"/>
      <c r="CN2" s="192" t="s">
        <v>241</v>
      </c>
      <c r="CO2" s="192"/>
      <c r="CP2" s="192"/>
      <c r="CQ2" s="192"/>
      <c r="CR2" s="192"/>
      <c r="CS2" s="192"/>
      <c r="CT2" s="192"/>
      <c r="CU2" s="192"/>
      <c r="CV2" s="191" t="str">
        <f>A2</f>
        <v>中華民國九十三年四月底 </v>
      </c>
      <c r="CW2" s="192"/>
      <c r="CX2" s="192"/>
      <c r="CY2" s="192"/>
      <c r="CZ2" s="192" t="s">
        <v>240</v>
      </c>
      <c r="DA2" s="192"/>
      <c r="DB2" s="192"/>
      <c r="DC2" s="192"/>
      <c r="DD2" s="192"/>
      <c r="DE2" s="192"/>
      <c r="DF2" s="192"/>
      <c r="DG2" s="192"/>
      <c r="DH2" s="191" t="str">
        <f>A2</f>
        <v>中華民國九十三年四月底 </v>
      </c>
      <c r="DI2" s="192"/>
      <c r="DJ2" s="192"/>
      <c r="DK2" s="192"/>
      <c r="DL2" s="192"/>
      <c r="DM2" s="192" t="s">
        <v>240</v>
      </c>
      <c r="DN2" s="192"/>
      <c r="DO2" s="192"/>
      <c r="DP2" s="192"/>
      <c r="DQ2" s="192"/>
      <c r="DR2" s="192"/>
      <c r="DS2" s="192"/>
      <c r="DT2" s="192"/>
    </row>
    <row r="3" spans="1:124" s="79" customFormat="1" ht="16.5" customHeight="1">
      <c r="A3" s="184" t="s">
        <v>242</v>
      </c>
      <c r="B3" s="184" t="s">
        <v>1</v>
      </c>
      <c r="C3" s="187" t="s">
        <v>2</v>
      </c>
      <c r="D3" s="187" t="s">
        <v>243</v>
      </c>
      <c r="E3" s="187"/>
      <c r="F3" s="187"/>
      <c r="G3" s="187"/>
      <c r="H3" s="187"/>
      <c r="I3" s="187"/>
      <c r="J3" s="187" t="s">
        <v>244</v>
      </c>
      <c r="K3" s="187"/>
      <c r="L3" s="187"/>
      <c r="M3" s="187"/>
      <c r="N3" s="187"/>
      <c r="O3" s="187"/>
      <c r="P3" s="187" t="s">
        <v>245</v>
      </c>
      <c r="Q3" s="187"/>
      <c r="R3" s="187"/>
      <c r="S3" s="187"/>
      <c r="T3" s="187"/>
      <c r="U3" s="187"/>
      <c r="V3" s="187" t="s">
        <v>246</v>
      </c>
      <c r="W3" s="187"/>
      <c r="X3" s="187"/>
      <c r="Y3" s="187"/>
      <c r="Z3" s="187"/>
      <c r="AA3" s="187"/>
      <c r="AB3" s="187" t="s">
        <v>247</v>
      </c>
      <c r="AC3" s="187"/>
      <c r="AD3" s="187"/>
      <c r="AE3" s="187"/>
      <c r="AF3" s="187"/>
      <c r="AG3" s="187"/>
      <c r="AH3" s="187" t="s">
        <v>248</v>
      </c>
      <c r="AI3" s="187"/>
      <c r="AJ3" s="187"/>
      <c r="AK3" s="187"/>
      <c r="AL3" s="187"/>
      <c r="AM3" s="187"/>
      <c r="AN3" s="187" t="s">
        <v>249</v>
      </c>
      <c r="AO3" s="187"/>
      <c r="AP3" s="187"/>
      <c r="AQ3" s="187"/>
      <c r="AR3" s="187"/>
      <c r="AS3" s="187"/>
      <c r="AT3" s="187" t="s">
        <v>250</v>
      </c>
      <c r="AU3" s="187"/>
      <c r="AV3" s="187"/>
      <c r="AW3" s="187"/>
      <c r="AX3" s="187"/>
      <c r="AY3" s="187"/>
      <c r="AZ3" s="187" t="s">
        <v>251</v>
      </c>
      <c r="BA3" s="187"/>
      <c r="BB3" s="187"/>
      <c r="BC3" s="187"/>
      <c r="BD3" s="187"/>
      <c r="BE3" s="187"/>
      <c r="BF3" s="187" t="s">
        <v>252</v>
      </c>
      <c r="BG3" s="187"/>
      <c r="BH3" s="187"/>
      <c r="BI3" s="187"/>
      <c r="BJ3" s="187"/>
      <c r="BK3" s="187"/>
      <c r="BL3" s="187" t="s">
        <v>253</v>
      </c>
      <c r="BM3" s="187"/>
      <c r="BN3" s="187"/>
      <c r="BO3" s="187"/>
      <c r="BP3" s="187"/>
      <c r="BQ3" s="187"/>
      <c r="BR3" s="187" t="s">
        <v>254</v>
      </c>
      <c r="BS3" s="187"/>
      <c r="BT3" s="187"/>
      <c r="BU3" s="187"/>
      <c r="BV3" s="187"/>
      <c r="BW3" s="187"/>
      <c r="BX3" s="187" t="s">
        <v>255</v>
      </c>
      <c r="BY3" s="187"/>
      <c r="BZ3" s="187"/>
      <c r="CA3" s="187"/>
      <c r="CB3" s="187"/>
      <c r="CC3" s="187"/>
      <c r="CD3" s="187" t="s">
        <v>256</v>
      </c>
      <c r="CE3" s="187"/>
      <c r="CF3" s="187"/>
      <c r="CG3" s="187"/>
      <c r="CH3" s="187"/>
      <c r="CI3" s="187"/>
      <c r="CJ3" s="187" t="s">
        <v>257</v>
      </c>
      <c r="CK3" s="187"/>
      <c r="CL3" s="187"/>
      <c r="CM3" s="187"/>
      <c r="CN3" s="187"/>
      <c r="CO3" s="187"/>
      <c r="CP3" s="187" t="s">
        <v>258</v>
      </c>
      <c r="CQ3" s="187"/>
      <c r="CR3" s="187"/>
      <c r="CS3" s="187"/>
      <c r="CT3" s="187"/>
      <c r="CU3" s="187"/>
      <c r="CV3" s="187" t="s">
        <v>259</v>
      </c>
      <c r="CW3" s="187"/>
      <c r="CX3" s="187"/>
      <c r="CY3" s="187"/>
      <c r="CZ3" s="187"/>
      <c r="DA3" s="187"/>
      <c r="DB3" s="187" t="s">
        <v>260</v>
      </c>
      <c r="DC3" s="187"/>
      <c r="DD3" s="187"/>
      <c r="DE3" s="187"/>
      <c r="DF3" s="187"/>
      <c r="DG3" s="187"/>
      <c r="DH3" s="187" t="s">
        <v>261</v>
      </c>
      <c r="DI3" s="187"/>
      <c r="DJ3" s="187"/>
      <c r="DK3" s="187"/>
      <c r="DL3" s="187"/>
      <c r="DM3" s="187"/>
      <c r="DN3" s="187" t="s">
        <v>262</v>
      </c>
      <c r="DO3" s="187"/>
      <c r="DP3" s="187"/>
      <c r="DQ3" s="187"/>
      <c r="DR3" s="187"/>
      <c r="DS3" s="187"/>
      <c r="DT3" s="187" t="s">
        <v>263</v>
      </c>
    </row>
    <row r="4" spans="1:124" s="79" customFormat="1" ht="16.5" customHeight="1">
      <c r="A4" s="185"/>
      <c r="B4" s="186"/>
      <c r="C4" s="187"/>
      <c r="D4" s="81" t="s">
        <v>3</v>
      </c>
      <c r="E4" s="80">
        <v>0</v>
      </c>
      <c r="F4" s="80">
        <v>1</v>
      </c>
      <c r="G4" s="80">
        <v>2</v>
      </c>
      <c r="H4" s="80">
        <v>3</v>
      </c>
      <c r="I4" s="80">
        <v>4</v>
      </c>
      <c r="J4" s="80" t="s">
        <v>3</v>
      </c>
      <c r="K4" s="80">
        <v>5</v>
      </c>
      <c r="L4" s="80">
        <v>6</v>
      </c>
      <c r="M4" s="80">
        <v>7</v>
      </c>
      <c r="N4" s="80">
        <v>8</v>
      </c>
      <c r="O4" s="80">
        <v>9</v>
      </c>
      <c r="P4" s="80" t="s">
        <v>4</v>
      </c>
      <c r="Q4" s="80">
        <v>10</v>
      </c>
      <c r="R4" s="80">
        <v>11</v>
      </c>
      <c r="S4" s="80">
        <v>12</v>
      </c>
      <c r="T4" s="80">
        <v>13</v>
      </c>
      <c r="U4" s="80">
        <v>14</v>
      </c>
      <c r="V4" s="80" t="s">
        <v>3</v>
      </c>
      <c r="W4" s="80">
        <v>15</v>
      </c>
      <c r="X4" s="80">
        <v>16</v>
      </c>
      <c r="Y4" s="80">
        <v>17</v>
      </c>
      <c r="Z4" s="80">
        <v>18</v>
      </c>
      <c r="AA4" s="80">
        <v>19</v>
      </c>
      <c r="AB4" s="80" t="s">
        <v>3</v>
      </c>
      <c r="AC4" s="80">
        <v>20</v>
      </c>
      <c r="AD4" s="80">
        <v>21</v>
      </c>
      <c r="AE4" s="80">
        <v>22</v>
      </c>
      <c r="AF4" s="80">
        <v>23</v>
      </c>
      <c r="AG4" s="80">
        <v>24</v>
      </c>
      <c r="AH4" s="80" t="s">
        <v>3</v>
      </c>
      <c r="AI4" s="80">
        <v>25</v>
      </c>
      <c r="AJ4" s="80">
        <v>26</v>
      </c>
      <c r="AK4" s="80">
        <v>27</v>
      </c>
      <c r="AL4" s="80">
        <v>28</v>
      </c>
      <c r="AM4" s="80">
        <v>29</v>
      </c>
      <c r="AN4" s="80" t="s">
        <v>3</v>
      </c>
      <c r="AO4" s="80">
        <v>30</v>
      </c>
      <c r="AP4" s="80">
        <v>31</v>
      </c>
      <c r="AQ4" s="80">
        <v>32</v>
      </c>
      <c r="AR4" s="80">
        <v>33</v>
      </c>
      <c r="AS4" s="80">
        <v>34</v>
      </c>
      <c r="AT4" s="80" t="s">
        <v>3</v>
      </c>
      <c r="AU4" s="80">
        <v>35</v>
      </c>
      <c r="AV4" s="80">
        <v>36</v>
      </c>
      <c r="AW4" s="80">
        <v>37</v>
      </c>
      <c r="AX4" s="80">
        <v>38</v>
      </c>
      <c r="AY4" s="80">
        <v>39</v>
      </c>
      <c r="AZ4" s="80" t="s">
        <v>3</v>
      </c>
      <c r="BA4" s="80">
        <v>40</v>
      </c>
      <c r="BB4" s="80">
        <v>41</v>
      </c>
      <c r="BC4" s="80">
        <v>42</v>
      </c>
      <c r="BD4" s="80">
        <v>43</v>
      </c>
      <c r="BE4" s="80">
        <v>44</v>
      </c>
      <c r="BF4" s="80" t="s">
        <v>3</v>
      </c>
      <c r="BG4" s="80">
        <v>45</v>
      </c>
      <c r="BH4" s="80">
        <v>46</v>
      </c>
      <c r="BI4" s="80">
        <v>47</v>
      </c>
      <c r="BJ4" s="80">
        <v>48</v>
      </c>
      <c r="BK4" s="80">
        <v>49</v>
      </c>
      <c r="BL4" s="80" t="s">
        <v>3</v>
      </c>
      <c r="BM4" s="80">
        <v>50</v>
      </c>
      <c r="BN4" s="80">
        <v>51</v>
      </c>
      <c r="BO4" s="80">
        <v>52</v>
      </c>
      <c r="BP4" s="80">
        <v>53</v>
      </c>
      <c r="BQ4" s="80">
        <v>54</v>
      </c>
      <c r="BR4" s="80" t="s">
        <v>3</v>
      </c>
      <c r="BS4" s="80">
        <v>55</v>
      </c>
      <c r="BT4" s="80">
        <v>56</v>
      </c>
      <c r="BU4" s="80">
        <v>57</v>
      </c>
      <c r="BV4" s="80">
        <v>58</v>
      </c>
      <c r="BW4" s="80">
        <v>59</v>
      </c>
      <c r="BX4" s="80" t="s">
        <v>3</v>
      </c>
      <c r="BY4" s="80">
        <v>60</v>
      </c>
      <c r="BZ4" s="80">
        <v>61</v>
      </c>
      <c r="CA4" s="80">
        <v>62</v>
      </c>
      <c r="CB4" s="80">
        <v>63</v>
      </c>
      <c r="CC4" s="80">
        <v>64</v>
      </c>
      <c r="CD4" s="80" t="s">
        <v>3</v>
      </c>
      <c r="CE4" s="80">
        <v>65</v>
      </c>
      <c r="CF4" s="80">
        <v>66</v>
      </c>
      <c r="CG4" s="80">
        <v>67</v>
      </c>
      <c r="CH4" s="80">
        <v>68</v>
      </c>
      <c r="CI4" s="80">
        <v>69</v>
      </c>
      <c r="CJ4" s="80" t="s">
        <v>3</v>
      </c>
      <c r="CK4" s="80">
        <v>70</v>
      </c>
      <c r="CL4" s="80">
        <v>71</v>
      </c>
      <c r="CM4" s="80">
        <v>72</v>
      </c>
      <c r="CN4" s="80">
        <v>73</v>
      </c>
      <c r="CO4" s="80">
        <v>74</v>
      </c>
      <c r="CP4" s="80" t="s">
        <v>3</v>
      </c>
      <c r="CQ4" s="80">
        <v>75</v>
      </c>
      <c r="CR4" s="80">
        <v>76</v>
      </c>
      <c r="CS4" s="80">
        <v>77</v>
      </c>
      <c r="CT4" s="80">
        <v>78</v>
      </c>
      <c r="CU4" s="80">
        <v>79</v>
      </c>
      <c r="CV4" s="80" t="s">
        <v>3</v>
      </c>
      <c r="CW4" s="80">
        <v>80</v>
      </c>
      <c r="CX4" s="80">
        <v>81</v>
      </c>
      <c r="CY4" s="80">
        <v>82</v>
      </c>
      <c r="CZ4" s="80">
        <v>83</v>
      </c>
      <c r="DA4" s="80">
        <v>84</v>
      </c>
      <c r="DB4" s="80" t="s">
        <v>3</v>
      </c>
      <c r="DC4" s="80">
        <v>85</v>
      </c>
      <c r="DD4" s="80">
        <v>86</v>
      </c>
      <c r="DE4" s="80">
        <v>87</v>
      </c>
      <c r="DF4" s="80">
        <v>88</v>
      </c>
      <c r="DG4" s="80">
        <v>89</v>
      </c>
      <c r="DH4" s="80" t="s">
        <v>3</v>
      </c>
      <c r="DI4" s="80">
        <v>90</v>
      </c>
      <c r="DJ4" s="80">
        <v>91</v>
      </c>
      <c r="DK4" s="80">
        <v>92</v>
      </c>
      <c r="DL4" s="80">
        <v>93</v>
      </c>
      <c r="DM4" s="80">
        <v>94</v>
      </c>
      <c r="DN4" s="80" t="s">
        <v>3</v>
      </c>
      <c r="DO4" s="80">
        <v>95</v>
      </c>
      <c r="DP4" s="80">
        <v>96</v>
      </c>
      <c r="DQ4" s="80">
        <v>97</v>
      </c>
      <c r="DR4" s="80">
        <v>98</v>
      </c>
      <c r="DS4" s="80">
        <v>99</v>
      </c>
      <c r="DT4" s="187"/>
    </row>
    <row r="5" spans="1:124" s="86" customFormat="1" ht="16.5" customHeight="1">
      <c r="A5" s="82"/>
      <c r="B5" s="83" t="s">
        <v>5</v>
      </c>
      <c r="C5" s="84">
        <f>SUM(C6:C7)</f>
        <v>1012846</v>
      </c>
      <c r="D5" s="85">
        <f aca="true" t="shared" si="0" ref="D5:AI5">SUM(D8+D11+D14+D17+D20+D23+D26+D29)</f>
        <v>60769</v>
      </c>
      <c r="E5" s="85">
        <f t="shared" si="0"/>
        <v>8867</v>
      </c>
      <c r="F5" s="85">
        <f t="shared" si="0"/>
        <v>10949</v>
      </c>
      <c r="G5" s="85">
        <f t="shared" si="0"/>
        <v>11723</v>
      </c>
      <c r="H5" s="85">
        <f t="shared" si="0"/>
        <v>14692</v>
      </c>
      <c r="I5" s="85">
        <f>SUM(I8+I11+I14+I17+I20+I23+I26+I29)</f>
        <v>14538</v>
      </c>
      <c r="J5" s="85">
        <f t="shared" si="0"/>
        <v>82194</v>
      </c>
      <c r="K5" s="85">
        <f t="shared" si="0"/>
        <v>14161</v>
      </c>
      <c r="L5" s="85">
        <f t="shared" si="0"/>
        <v>16667</v>
      </c>
      <c r="M5" s="85">
        <f t="shared" si="0"/>
        <v>17376</v>
      </c>
      <c r="N5" s="85">
        <f t="shared" si="0"/>
        <v>17127</v>
      </c>
      <c r="O5" s="85">
        <f t="shared" si="0"/>
        <v>16863</v>
      </c>
      <c r="P5" s="85">
        <f t="shared" si="0"/>
        <v>82638</v>
      </c>
      <c r="Q5" s="85">
        <f t="shared" si="0"/>
        <v>16858</v>
      </c>
      <c r="R5" s="85">
        <f t="shared" si="0"/>
        <v>16733</v>
      </c>
      <c r="S5" s="85">
        <f t="shared" si="0"/>
        <v>16499</v>
      </c>
      <c r="T5" s="85">
        <f t="shared" si="0"/>
        <v>16684</v>
      </c>
      <c r="U5" s="85">
        <f t="shared" si="0"/>
        <v>15864</v>
      </c>
      <c r="V5" s="85">
        <f t="shared" si="0"/>
        <v>73963</v>
      </c>
      <c r="W5" s="85">
        <f t="shared" si="0"/>
        <v>15984</v>
      </c>
      <c r="X5" s="85">
        <f t="shared" si="0"/>
        <v>14436</v>
      </c>
      <c r="Y5" s="85">
        <f t="shared" si="0"/>
        <v>13476</v>
      </c>
      <c r="Z5" s="85">
        <f t="shared" si="0"/>
        <v>14589</v>
      </c>
      <c r="AA5" s="85">
        <f t="shared" si="0"/>
        <v>15478</v>
      </c>
      <c r="AB5" s="85">
        <f t="shared" si="0"/>
        <v>81128</v>
      </c>
      <c r="AC5" s="85">
        <f t="shared" si="0"/>
        <v>15290</v>
      </c>
      <c r="AD5" s="85">
        <f t="shared" si="0"/>
        <v>16286</v>
      </c>
      <c r="AE5" s="85">
        <f t="shared" si="0"/>
        <v>16646</v>
      </c>
      <c r="AF5" s="85">
        <f t="shared" si="0"/>
        <v>16393</v>
      </c>
      <c r="AG5" s="85">
        <f t="shared" si="0"/>
        <v>16513</v>
      </c>
      <c r="AH5" s="85">
        <f t="shared" si="0"/>
        <v>78928</v>
      </c>
      <c r="AI5" s="85">
        <f t="shared" si="0"/>
        <v>16278</v>
      </c>
      <c r="AJ5" s="85">
        <f aca="true" t="shared" si="1" ref="AJ5:BO5">SUM(AJ8+AJ11+AJ14+AJ17+AJ20+AJ23+AJ26+AJ29)</f>
        <v>14966</v>
      </c>
      <c r="AK5" s="85">
        <f t="shared" si="1"/>
        <v>16993</v>
      </c>
      <c r="AL5" s="85">
        <f t="shared" si="1"/>
        <v>15464</v>
      </c>
      <c r="AM5" s="85">
        <f t="shared" si="1"/>
        <v>15227</v>
      </c>
      <c r="AN5" s="85">
        <f t="shared" si="1"/>
        <v>87864</v>
      </c>
      <c r="AO5" s="85">
        <f t="shared" si="1"/>
        <v>15981</v>
      </c>
      <c r="AP5" s="85">
        <f t="shared" si="1"/>
        <v>16559</v>
      </c>
      <c r="AQ5" s="85">
        <f t="shared" si="1"/>
        <v>17496</v>
      </c>
      <c r="AR5" s="85">
        <f t="shared" si="1"/>
        <v>18652</v>
      </c>
      <c r="AS5" s="85">
        <f t="shared" si="1"/>
        <v>19176</v>
      </c>
      <c r="AT5" s="85">
        <f t="shared" si="1"/>
        <v>96455</v>
      </c>
      <c r="AU5" s="85">
        <f t="shared" si="1"/>
        <v>19312</v>
      </c>
      <c r="AV5" s="85">
        <f t="shared" si="1"/>
        <v>19290</v>
      </c>
      <c r="AW5" s="85">
        <f t="shared" si="1"/>
        <v>19281</v>
      </c>
      <c r="AX5" s="85">
        <f t="shared" si="1"/>
        <v>19041</v>
      </c>
      <c r="AY5" s="85">
        <f t="shared" si="1"/>
        <v>19531</v>
      </c>
      <c r="AZ5" s="85">
        <f t="shared" si="1"/>
        <v>92326</v>
      </c>
      <c r="BA5" s="85">
        <f t="shared" si="1"/>
        <v>19353</v>
      </c>
      <c r="BB5" s="85">
        <f t="shared" si="1"/>
        <v>19119</v>
      </c>
      <c r="BC5" s="85">
        <f t="shared" si="1"/>
        <v>18544</v>
      </c>
      <c r="BD5" s="85">
        <f t="shared" si="1"/>
        <v>17825</v>
      </c>
      <c r="BE5" s="85">
        <f t="shared" si="1"/>
        <v>17485</v>
      </c>
      <c r="BF5" s="85">
        <f>SUM(BG5:BK5)</f>
        <v>78341</v>
      </c>
      <c r="BG5" s="85">
        <f aca="true" t="shared" si="2" ref="BG5:BK6">SUM(BG8+BG11+BG14+BG17+BG20+BG23+BG26+BG29)</f>
        <v>17367</v>
      </c>
      <c r="BH5" s="85">
        <f t="shared" si="2"/>
        <v>15224</v>
      </c>
      <c r="BI5" s="85">
        <f t="shared" si="2"/>
        <v>15492</v>
      </c>
      <c r="BJ5" s="85">
        <f t="shared" si="2"/>
        <v>15396</v>
      </c>
      <c r="BK5" s="85">
        <f t="shared" si="2"/>
        <v>14862</v>
      </c>
      <c r="BL5" s="85">
        <f t="shared" si="1"/>
        <v>62409</v>
      </c>
      <c r="BM5" s="85">
        <f t="shared" si="1"/>
        <v>13949</v>
      </c>
      <c r="BN5" s="85">
        <f t="shared" si="1"/>
        <v>13346</v>
      </c>
      <c r="BO5" s="85">
        <f t="shared" si="1"/>
        <v>13123</v>
      </c>
      <c r="BP5" s="85">
        <f aca="true" t="shared" si="3" ref="BP5:CR5">SUM(BP8+BP11+BP14+BP17+BP20+BP23+BP26+BP29)</f>
        <v>11702</v>
      </c>
      <c r="BQ5" s="85">
        <f t="shared" si="3"/>
        <v>10289</v>
      </c>
      <c r="BR5" s="85">
        <f t="shared" si="3"/>
        <v>35507</v>
      </c>
      <c r="BS5" s="85">
        <f t="shared" si="3"/>
        <v>9801</v>
      </c>
      <c r="BT5" s="85">
        <f t="shared" si="3"/>
        <v>7865</v>
      </c>
      <c r="BU5" s="85">
        <f t="shared" si="3"/>
        <v>6834</v>
      </c>
      <c r="BV5" s="85">
        <f t="shared" si="3"/>
        <v>5115</v>
      </c>
      <c r="BW5" s="85">
        <f t="shared" si="3"/>
        <v>5892</v>
      </c>
      <c r="BX5" s="85">
        <f t="shared" si="3"/>
        <v>29289</v>
      </c>
      <c r="BY5" s="85">
        <f t="shared" si="3"/>
        <v>6044</v>
      </c>
      <c r="BZ5" s="85">
        <f t="shared" si="3"/>
        <v>6011</v>
      </c>
      <c r="CA5" s="85">
        <f t="shared" si="3"/>
        <v>5878</v>
      </c>
      <c r="CB5" s="85">
        <f t="shared" si="3"/>
        <v>5786</v>
      </c>
      <c r="CC5" s="85">
        <f t="shared" si="3"/>
        <v>5570</v>
      </c>
      <c r="CD5" s="85">
        <f t="shared" si="3"/>
        <v>22765</v>
      </c>
      <c r="CE5" s="85">
        <f t="shared" si="3"/>
        <v>5108</v>
      </c>
      <c r="CF5" s="85">
        <f t="shared" si="3"/>
        <v>4798</v>
      </c>
      <c r="CG5" s="85">
        <f t="shared" si="3"/>
        <v>4585</v>
      </c>
      <c r="CH5" s="85">
        <f t="shared" si="3"/>
        <v>4207</v>
      </c>
      <c r="CI5" s="85">
        <f t="shared" si="3"/>
        <v>4067</v>
      </c>
      <c r="CJ5" s="85">
        <f t="shared" si="3"/>
        <v>19381</v>
      </c>
      <c r="CK5" s="85">
        <f t="shared" si="3"/>
        <v>3944</v>
      </c>
      <c r="CL5" s="85">
        <f t="shared" si="3"/>
        <v>3861</v>
      </c>
      <c r="CM5" s="85">
        <f t="shared" si="3"/>
        <v>3868</v>
      </c>
      <c r="CN5" s="85">
        <f t="shared" si="3"/>
        <v>3885</v>
      </c>
      <c r="CO5" s="85">
        <f t="shared" si="3"/>
        <v>3823</v>
      </c>
      <c r="CP5" s="85">
        <f>SUM(CQ5:CU5)</f>
        <v>15689</v>
      </c>
      <c r="CQ5" s="85">
        <f t="shared" si="3"/>
        <v>3597</v>
      </c>
      <c r="CR5" s="85">
        <f t="shared" si="3"/>
        <v>3429</v>
      </c>
      <c r="CS5" s="85">
        <f>SUM(CS6:CS7)</f>
        <v>3216</v>
      </c>
      <c r="CT5" s="85">
        <f>SUM(CT6:CT7)</f>
        <v>2945</v>
      </c>
      <c r="CU5" s="85">
        <f>SUM(CU6:CU7)</f>
        <v>2502</v>
      </c>
      <c r="CV5" s="85">
        <f aca="true" t="shared" si="4" ref="CV5:DT6">SUM(CV8+CV11+CV14+CV17+CV20+CV23+CV26+CV29)</f>
        <v>8472</v>
      </c>
      <c r="CW5" s="85">
        <f t="shared" si="4"/>
        <v>2169</v>
      </c>
      <c r="CX5" s="85">
        <f t="shared" si="4"/>
        <v>2013</v>
      </c>
      <c r="CY5" s="85">
        <f t="shared" si="4"/>
        <v>1745</v>
      </c>
      <c r="CZ5" s="85">
        <f t="shared" si="4"/>
        <v>1412</v>
      </c>
      <c r="DA5" s="85">
        <f t="shared" si="4"/>
        <v>1133</v>
      </c>
      <c r="DB5" s="85">
        <f t="shared" si="4"/>
        <v>3317</v>
      </c>
      <c r="DC5" s="85">
        <f t="shared" si="4"/>
        <v>920</v>
      </c>
      <c r="DD5" s="85">
        <f t="shared" si="4"/>
        <v>770</v>
      </c>
      <c r="DE5" s="85">
        <f t="shared" si="4"/>
        <v>652</v>
      </c>
      <c r="DF5" s="85">
        <f t="shared" si="4"/>
        <v>530</v>
      </c>
      <c r="DG5" s="85">
        <f t="shared" si="4"/>
        <v>445</v>
      </c>
      <c r="DH5" s="85">
        <f t="shared" si="4"/>
        <v>1125</v>
      </c>
      <c r="DI5" s="85">
        <f t="shared" si="4"/>
        <v>334</v>
      </c>
      <c r="DJ5" s="85">
        <f t="shared" si="4"/>
        <v>333</v>
      </c>
      <c r="DK5" s="85">
        <f t="shared" si="4"/>
        <v>194</v>
      </c>
      <c r="DL5" s="85">
        <f t="shared" si="4"/>
        <v>166</v>
      </c>
      <c r="DM5" s="85">
        <f t="shared" si="4"/>
        <v>98</v>
      </c>
      <c r="DN5" s="85">
        <f t="shared" si="4"/>
        <v>236</v>
      </c>
      <c r="DO5" s="85">
        <f t="shared" si="4"/>
        <v>101</v>
      </c>
      <c r="DP5" s="85">
        <f t="shared" si="4"/>
        <v>53</v>
      </c>
      <c r="DQ5" s="85">
        <f t="shared" si="4"/>
        <v>35</v>
      </c>
      <c r="DR5" s="85">
        <f t="shared" si="4"/>
        <v>28</v>
      </c>
      <c r="DS5" s="85">
        <f t="shared" si="4"/>
        <v>19</v>
      </c>
      <c r="DT5" s="85">
        <f t="shared" si="4"/>
        <v>50</v>
      </c>
    </row>
    <row r="6" spans="1:124" s="86" customFormat="1" ht="16.5" customHeight="1">
      <c r="A6" s="87" t="s">
        <v>264</v>
      </c>
      <c r="B6" s="83" t="s">
        <v>6</v>
      </c>
      <c r="C6" s="84">
        <f>SUM(D6+J6+P6+V6+AB6+AH6+AN6+AT6+AZ6+BF6+BL6+BR6+BX6+CD6+CJ6+CP6+CV6+DB6+DH6+DN6+DT6)</f>
        <v>498326</v>
      </c>
      <c r="D6" s="88">
        <f aca="true" t="shared" si="5" ref="D6:AI6">SUM(D9+D12+D15+D18+D21+D24+D27+D30)</f>
        <v>31609</v>
      </c>
      <c r="E6" s="88">
        <f t="shared" si="5"/>
        <v>4644</v>
      </c>
      <c r="F6" s="88">
        <f t="shared" si="5"/>
        <v>5679</v>
      </c>
      <c r="G6" s="88">
        <f t="shared" si="5"/>
        <v>6104</v>
      </c>
      <c r="H6" s="88">
        <f t="shared" si="5"/>
        <v>7590</v>
      </c>
      <c r="I6" s="88">
        <f t="shared" si="5"/>
        <v>7592</v>
      </c>
      <c r="J6" s="88">
        <f t="shared" si="5"/>
        <v>42965</v>
      </c>
      <c r="K6" s="88">
        <f t="shared" si="5"/>
        <v>7435</v>
      </c>
      <c r="L6" s="88">
        <f t="shared" si="5"/>
        <v>8710</v>
      </c>
      <c r="M6" s="88">
        <f t="shared" si="5"/>
        <v>9028</v>
      </c>
      <c r="N6" s="88">
        <f t="shared" si="5"/>
        <v>9010</v>
      </c>
      <c r="O6" s="88">
        <f t="shared" si="5"/>
        <v>8782</v>
      </c>
      <c r="P6" s="88">
        <f t="shared" si="5"/>
        <v>42952</v>
      </c>
      <c r="Q6" s="88">
        <f t="shared" si="5"/>
        <v>8742</v>
      </c>
      <c r="R6" s="88">
        <f t="shared" si="5"/>
        <v>8686</v>
      </c>
      <c r="S6" s="88">
        <f t="shared" si="5"/>
        <v>8576</v>
      </c>
      <c r="T6" s="88">
        <f t="shared" si="5"/>
        <v>8653</v>
      </c>
      <c r="U6" s="88">
        <f t="shared" si="5"/>
        <v>8295</v>
      </c>
      <c r="V6" s="88">
        <f t="shared" si="5"/>
        <v>38099</v>
      </c>
      <c r="W6" s="88">
        <f t="shared" si="5"/>
        <v>8375</v>
      </c>
      <c r="X6" s="88">
        <f t="shared" si="5"/>
        <v>7387</v>
      </c>
      <c r="Y6" s="88">
        <f t="shared" si="5"/>
        <v>6986</v>
      </c>
      <c r="Z6" s="88">
        <f t="shared" si="5"/>
        <v>7447</v>
      </c>
      <c r="AA6" s="88">
        <f t="shared" si="5"/>
        <v>7904</v>
      </c>
      <c r="AB6" s="88">
        <f t="shared" si="5"/>
        <v>41124</v>
      </c>
      <c r="AC6" s="88">
        <f t="shared" si="5"/>
        <v>7871</v>
      </c>
      <c r="AD6" s="88">
        <f t="shared" si="5"/>
        <v>8340</v>
      </c>
      <c r="AE6" s="88">
        <f t="shared" si="5"/>
        <v>8466</v>
      </c>
      <c r="AF6" s="88">
        <f t="shared" si="5"/>
        <v>8162</v>
      </c>
      <c r="AG6" s="88">
        <f t="shared" si="5"/>
        <v>8285</v>
      </c>
      <c r="AH6" s="88">
        <f t="shared" si="5"/>
        <v>38184</v>
      </c>
      <c r="AI6" s="88">
        <f t="shared" si="5"/>
        <v>8148</v>
      </c>
      <c r="AJ6" s="88">
        <f aca="true" t="shared" si="6" ref="AJ6:BF6">SUM(AJ9+AJ12+AJ15+AJ18+AJ21+AJ24+AJ27+AJ30)</f>
        <v>7359</v>
      </c>
      <c r="AK6" s="88">
        <f t="shared" si="6"/>
        <v>8169</v>
      </c>
      <c r="AL6" s="88">
        <f t="shared" si="6"/>
        <v>7327</v>
      </c>
      <c r="AM6" s="88">
        <f t="shared" si="6"/>
        <v>7181</v>
      </c>
      <c r="AN6" s="88">
        <f t="shared" si="6"/>
        <v>39873</v>
      </c>
      <c r="AO6" s="88">
        <f t="shared" si="6"/>
        <v>7388</v>
      </c>
      <c r="AP6" s="88">
        <f t="shared" si="6"/>
        <v>7415</v>
      </c>
      <c r="AQ6" s="88">
        <f t="shared" si="6"/>
        <v>8007</v>
      </c>
      <c r="AR6" s="88">
        <f t="shared" si="6"/>
        <v>8363</v>
      </c>
      <c r="AS6" s="88">
        <f t="shared" si="6"/>
        <v>8700</v>
      </c>
      <c r="AT6" s="88">
        <f t="shared" si="6"/>
        <v>44577</v>
      </c>
      <c r="AU6" s="88">
        <f t="shared" si="6"/>
        <v>8911</v>
      </c>
      <c r="AV6" s="88">
        <f t="shared" si="6"/>
        <v>8947</v>
      </c>
      <c r="AW6" s="88">
        <f t="shared" si="6"/>
        <v>8908</v>
      </c>
      <c r="AX6" s="88">
        <f t="shared" si="6"/>
        <v>8743</v>
      </c>
      <c r="AY6" s="88">
        <f t="shared" si="6"/>
        <v>9068</v>
      </c>
      <c r="AZ6" s="88">
        <f t="shared" si="6"/>
        <v>43829</v>
      </c>
      <c r="BA6" s="88">
        <f t="shared" si="6"/>
        <v>9103</v>
      </c>
      <c r="BB6" s="88">
        <f t="shared" si="6"/>
        <v>8985</v>
      </c>
      <c r="BC6" s="88">
        <f t="shared" si="6"/>
        <v>8833</v>
      </c>
      <c r="BD6" s="88">
        <f t="shared" si="6"/>
        <v>8591</v>
      </c>
      <c r="BE6" s="88">
        <f t="shared" si="6"/>
        <v>8317</v>
      </c>
      <c r="BF6" s="88">
        <f t="shared" si="6"/>
        <v>37831</v>
      </c>
      <c r="BG6" s="88">
        <f t="shared" si="2"/>
        <v>8345</v>
      </c>
      <c r="BH6" s="88">
        <f t="shared" si="2"/>
        <v>7292</v>
      </c>
      <c r="BI6" s="88">
        <f t="shared" si="2"/>
        <v>7461</v>
      </c>
      <c r="BJ6" s="88">
        <f t="shared" si="2"/>
        <v>7507</v>
      </c>
      <c r="BK6" s="88">
        <f t="shared" si="2"/>
        <v>7226</v>
      </c>
      <c r="BL6" s="88">
        <f>SUM(BL9+BL12+BL15+BL18+BL21+BL24+BL27+BL30)</f>
        <v>30532</v>
      </c>
      <c r="BM6" s="88">
        <f>SUM(BM9+BM12+BM15+BM18+BM21+BM24+BM27+BM30)</f>
        <v>6924</v>
      </c>
      <c r="BN6" s="88">
        <f>SUM(BN9+BN12+BN15+BN18+BN21+BN24+BN27+BN30)</f>
        <v>6500</v>
      </c>
      <c r="BO6" s="88">
        <f>SUM(BO9+BO12+BO15+BO18+BO21+BO24+BO27+BO30)</f>
        <v>6258</v>
      </c>
      <c r="BP6" s="88">
        <f aca="true" t="shared" si="7" ref="BP6:CU6">SUM(BP9+BP12+BP15+BP18+BP21+BP24+BP27+BP30)</f>
        <v>5705</v>
      </c>
      <c r="BQ6" s="88">
        <f t="shared" si="7"/>
        <v>5145</v>
      </c>
      <c r="BR6" s="88">
        <f t="shared" si="7"/>
        <v>16983</v>
      </c>
      <c r="BS6" s="88">
        <f t="shared" si="7"/>
        <v>4710</v>
      </c>
      <c r="BT6" s="88">
        <f t="shared" si="7"/>
        <v>3834</v>
      </c>
      <c r="BU6" s="88">
        <f t="shared" si="7"/>
        <v>3289</v>
      </c>
      <c r="BV6" s="88">
        <f t="shared" si="7"/>
        <v>2372</v>
      </c>
      <c r="BW6" s="88">
        <f t="shared" si="7"/>
        <v>2778</v>
      </c>
      <c r="BX6" s="88">
        <f t="shared" si="7"/>
        <v>13475</v>
      </c>
      <c r="BY6" s="88">
        <f t="shared" si="7"/>
        <v>2811</v>
      </c>
      <c r="BZ6" s="88">
        <f t="shared" si="7"/>
        <v>2810</v>
      </c>
      <c r="CA6" s="88">
        <f t="shared" si="7"/>
        <v>2659</v>
      </c>
      <c r="CB6" s="88">
        <f t="shared" si="7"/>
        <v>2612</v>
      </c>
      <c r="CC6" s="88">
        <f t="shared" si="7"/>
        <v>2583</v>
      </c>
      <c r="CD6" s="88">
        <f t="shared" si="7"/>
        <v>10399</v>
      </c>
      <c r="CE6" s="88">
        <f t="shared" si="7"/>
        <v>2286</v>
      </c>
      <c r="CF6" s="88">
        <f t="shared" si="7"/>
        <v>2204</v>
      </c>
      <c r="CG6" s="88">
        <f t="shared" si="7"/>
        <v>2083</v>
      </c>
      <c r="CH6" s="88">
        <f t="shared" si="7"/>
        <v>1915</v>
      </c>
      <c r="CI6" s="88">
        <f t="shared" si="7"/>
        <v>1911</v>
      </c>
      <c r="CJ6" s="88">
        <f t="shared" si="7"/>
        <v>10077</v>
      </c>
      <c r="CK6" s="88">
        <f t="shared" si="7"/>
        <v>1845</v>
      </c>
      <c r="CL6" s="88">
        <f t="shared" si="7"/>
        <v>1951</v>
      </c>
      <c r="CM6" s="88">
        <f t="shared" si="7"/>
        <v>1999</v>
      </c>
      <c r="CN6" s="88">
        <f t="shared" si="7"/>
        <v>2151</v>
      </c>
      <c r="CO6" s="88">
        <f t="shared" si="7"/>
        <v>2131</v>
      </c>
      <c r="CP6" s="88">
        <f t="shared" si="7"/>
        <v>9078</v>
      </c>
      <c r="CQ6" s="88">
        <f t="shared" si="7"/>
        <v>2053</v>
      </c>
      <c r="CR6" s="88">
        <f t="shared" si="7"/>
        <v>1914</v>
      </c>
      <c r="CS6" s="88">
        <f t="shared" si="7"/>
        <v>1905</v>
      </c>
      <c r="CT6" s="88">
        <f t="shared" si="7"/>
        <v>1725</v>
      </c>
      <c r="CU6" s="88">
        <f t="shared" si="7"/>
        <v>1481</v>
      </c>
      <c r="CV6" s="88">
        <f aca="true" t="shared" si="8" ref="CV6:DT6">SUM(CV9+CV12+CV15+CV18+CV21+CV24+CV27+CV30)</f>
        <v>4568</v>
      </c>
      <c r="CW6" s="88">
        <f t="shared" si="8"/>
        <v>1215</v>
      </c>
      <c r="CX6" s="88">
        <f t="shared" si="8"/>
        <v>1102</v>
      </c>
      <c r="CY6" s="88">
        <f t="shared" si="8"/>
        <v>912</v>
      </c>
      <c r="CZ6" s="88">
        <f t="shared" si="8"/>
        <v>759</v>
      </c>
      <c r="DA6" s="88">
        <f t="shared" si="8"/>
        <v>580</v>
      </c>
      <c r="DB6" s="88">
        <f t="shared" si="8"/>
        <v>1584</v>
      </c>
      <c r="DC6" s="88">
        <f t="shared" si="8"/>
        <v>455</v>
      </c>
      <c r="DD6" s="88">
        <f t="shared" si="8"/>
        <v>372</v>
      </c>
      <c r="DE6" s="88">
        <f t="shared" si="8"/>
        <v>307</v>
      </c>
      <c r="DF6" s="88">
        <f t="shared" si="8"/>
        <v>236</v>
      </c>
      <c r="DG6" s="88">
        <f t="shared" si="8"/>
        <v>214</v>
      </c>
      <c r="DH6" s="88">
        <f t="shared" si="8"/>
        <v>473</v>
      </c>
      <c r="DI6" s="88">
        <f t="shared" si="8"/>
        <v>137</v>
      </c>
      <c r="DJ6" s="88">
        <f t="shared" si="8"/>
        <v>150</v>
      </c>
      <c r="DK6" s="88">
        <f t="shared" si="8"/>
        <v>71</v>
      </c>
      <c r="DL6" s="88">
        <f t="shared" si="8"/>
        <v>70</v>
      </c>
      <c r="DM6" s="88">
        <f t="shared" si="8"/>
        <v>45</v>
      </c>
      <c r="DN6" s="88">
        <f t="shared" si="8"/>
        <v>91</v>
      </c>
      <c r="DO6" s="88">
        <f t="shared" si="8"/>
        <v>36</v>
      </c>
      <c r="DP6" s="88">
        <f t="shared" si="8"/>
        <v>22</v>
      </c>
      <c r="DQ6" s="88">
        <f t="shared" si="8"/>
        <v>13</v>
      </c>
      <c r="DR6" s="88">
        <f t="shared" si="4"/>
        <v>12</v>
      </c>
      <c r="DS6" s="88">
        <f t="shared" si="8"/>
        <v>8</v>
      </c>
      <c r="DT6" s="88">
        <f t="shared" si="8"/>
        <v>23</v>
      </c>
    </row>
    <row r="7" spans="1:124" s="86" customFormat="1" ht="16.5" customHeight="1">
      <c r="A7" s="89"/>
      <c r="B7" s="83" t="s">
        <v>7</v>
      </c>
      <c r="C7" s="84">
        <f>SUM(D7+J7+P7+V7+AB7+AH7+AN7+AT7+AZ7+BF7+BL7+BR7+BX7+CD7+CJ7+CP7+CV7+DB7+DH7+DN7+DT7)</f>
        <v>514520</v>
      </c>
      <c r="D7" s="88">
        <f aca="true" t="shared" si="9" ref="D7:AI7">SUM(D10+D13+D16+D19+D22+D25+D28+D31)</f>
        <v>29160</v>
      </c>
      <c r="E7" s="90">
        <f t="shared" si="9"/>
        <v>4223</v>
      </c>
      <c r="F7" s="90">
        <f t="shared" si="9"/>
        <v>5270</v>
      </c>
      <c r="G7" s="90">
        <f t="shared" si="9"/>
        <v>5619</v>
      </c>
      <c r="H7" s="90">
        <f t="shared" si="9"/>
        <v>7102</v>
      </c>
      <c r="I7" s="90">
        <f t="shared" si="9"/>
        <v>6946</v>
      </c>
      <c r="J7" s="88">
        <f t="shared" si="9"/>
        <v>39229</v>
      </c>
      <c r="K7" s="90">
        <f t="shared" si="9"/>
        <v>6726</v>
      </c>
      <c r="L7" s="90">
        <f t="shared" si="9"/>
        <v>7957</v>
      </c>
      <c r="M7" s="90">
        <f t="shared" si="9"/>
        <v>8348</v>
      </c>
      <c r="N7" s="90">
        <f t="shared" si="9"/>
        <v>8117</v>
      </c>
      <c r="O7" s="90">
        <f t="shared" si="9"/>
        <v>8081</v>
      </c>
      <c r="P7" s="90">
        <f t="shared" si="9"/>
        <v>39686</v>
      </c>
      <c r="Q7" s="90">
        <f t="shared" si="9"/>
        <v>8116</v>
      </c>
      <c r="R7" s="90">
        <f t="shared" si="9"/>
        <v>8047</v>
      </c>
      <c r="S7" s="90">
        <f t="shared" si="9"/>
        <v>7923</v>
      </c>
      <c r="T7" s="90">
        <f t="shared" si="9"/>
        <v>8031</v>
      </c>
      <c r="U7" s="90">
        <f t="shared" si="9"/>
        <v>7569</v>
      </c>
      <c r="V7" s="90">
        <f t="shared" si="9"/>
        <v>35864</v>
      </c>
      <c r="W7" s="90">
        <f t="shared" si="9"/>
        <v>7609</v>
      </c>
      <c r="X7" s="90">
        <f t="shared" si="9"/>
        <v>7049</v>
      </c>
      <c r="Y7" s="90">
        <f t="shared" si="9"/>
        <v>6490</v>
      </c>
      <c r="Z7" s="90">
        <f t="shared" si="9"/>
        <v>7142</v>
      </c>
      <c r="AA7" s="90">
        <f t="shared" si="9"/>
        <v>7574</v>
      </c>
      <c r="AB7" s="90">
        <f t="shared" si="9"/>
        <v>40004</v>
      </c>
      <c r="AC7" s="90">
        <f t="shared" si="9"/>
        <v>7419</v>
      </c>
      <c r="AD7" s="90">
        <f t="shared" si="9"/>
        <v>7946</v>
      </c>
      <c r="AE7" s="90">
        <f t="shared" si="9"/>
        <v>8180</v>
      </c>
      <c r="AF7" s="90">
        <f t="shared" si="9"/>
        <v>8231</v>
      </c>
      <c r="AG7" s="90">
        <f t="shared" si="9"/>
        <v>8228</v>
      </c>
      <c r="AH7" s="90">
        <f t="shared" si="9"/>
        <v>40744</v>
      </c>
      <c r="AI7" s="90">
        <f t="shared" si="9"/>
        <v>8130</v>
      </c>
      <c r="AJ7" s="90">
        <f aca="true" t="shared" si="10" ref="AJ7:BO7">SUM(AJ10+AJ13+AJ16+AJ19+AJ22+AJ25+AJ28+AJ31)</f>
        <v>7607</v>
      </c>
      <c r="AK7" s="90">
        <f t="shared" si="10"/>
        <v>8824</v>
      </c>
      <c r="AL7" s="90">
        <f t="shared" si="10"/>
        <v>8137</v>
      </c>
      <c r="AM7" s="90">
        <f t="shared" si="10"/>
        <v>8046</v>
      </c>
      <c r="AN7" s="90">
        <f>SUM(AN10+AN13+AN16+AN19+AN22+AN25+AN28+AN31)</f>
        <v>47991</v>
      </c>
      <c r="AO7" s="90">
        <f t="shared" si="10"/>
        <v>8593</v>
      </c>
      <c r="AP7" s="90">
        <f t="shared" si="10"/>
        <v>9144</v>
      </c>
      <c r="AQ7" s="90">
        <f t="shared" si="10"/>
        <v>9489</v>
      </c>
      <c r="AR7" s="90">
        <f t="shared" si="10"/>
        <v>10289</v>
      </c>
      <c r="AS7" s="90">
        <f t="shared" si="10"/>
        <v>10476</v>
      </c>
      <c r="AT7" s="90">
        <f t="shared" si="10"/>
        <v>51878</v>
      </c>
      <c r="AU7" s="90">
        <f t="shared" si="10"/>
        <v>10401</v>
      </c>
      <c r="AV7" s="90">
        <f t="shared" si="10"/>
        <v>10343</v>
      </c>
      <c r="AW7" s="90">
        <f t="shared" si="10"/>
        <v>10373</v>
      </c>
      <c r="AX7" s="90">
        <f t="shared" si="10"/>
        <v>10298</v>
      </c>
      <c r="AY7" s="90">
        <f t="shared" si="10"/>
        <v>10463</v>
      </c>
      <c r="AZ7" s="90">
        <f t="shared" si="10"/>
        <v>48497</v>
      </c>
      <c r="BA7" s="90">
        <f t="shared" si="10"/>
        <v>10250</v>
      </c>
      <c r="BB7" s="90">
        <f t="shared" si="10"/>
        <v>10134</v>
      </c>
      <c r="BC7" s="90">
        <f t="shared" si="10"/>
        <v>9711</v>
      </c>
      <c r="BD7" s="90">
        <f t="shared" si="10"/>
        <v>9234</v>
      </c>
      <c r="BE7" s="90">
        <f t="shared" si="10"/>
        <v>9168</v>
      </c>
      <c r="BF7" s="90">
        <f t="shared" si="10"/>
        <v>40510</v>
      </c>
      <c r="BG7" s="90">
        <f t="shared" si="10"/>
        <v>9022</v>
      </c>
      <c r="BH7" s="90">
        <f t="shared" si="10"/>
        <v>7932</v>
      </c>
      <c r="BI7" s="90">
        <f t="shared" si="10"/>
        <v>8031</v>
      </c>
      <c r="BJ7" s="90">
        <f t="shared" si="10"/>
        <v>7889</v>
      </c>
      <c r="BK7" s="90">
        <f t="shared" si="10"/>
        <v>7636</v>
      </c>
      <c r="BL7" s="90">
        <f t="shared" si="10"/>
        <v>31877</v>
      </c>
      <c r="BM7" s="90">
        <f t="shared" si="10"/>
        <v>7025</v>
      </c>
      <c r="BN7" s="90">
        <f t="shared" si="10"/>
        <v>6846</v>
      </c>
      <c r="BO7" s="90">
        <f t="shared" si="10"/>
        <v>6865</v>
      </c>
      <c r="BP7" s="90">
        <f aca="true" t="shared" si="11" ref="BP7:CU7">SUM(BP10+BP13+BP16+BP19+BP22+BP25+BP28+BP31)</f>
        <v>5997</v>
      </c>
      <c r="BQ7" s="90">
        <f t="shared" si="11"/>
        <v>5144</v>
      </c>
      <c r="BR7" s="90">
        <f t="shared" si="11"/>
        <v>18524</v>
      </c>
      <c r="BS7" s="90">
        <f t="shared" si="11"/>
        <v>5091</v>
      </c>
      <c r="BT7" s="90">
        <f t="shared" si="11"/>
        <v>4031</v>
      </c>
      <c r="BU7" s="90">
        <f t="shared" si="11"/>
        <v>3545</v>
      </c>
      <c r="BV7" s="90">
        <f t="shared" si="11"/>
        <v>2743</v>
      </c>
      <c r="BW7" s="90">
        <f t="shared" si="11"/>
        <v>3114</v>
      </c>
      <c r="BX7" s="90">
        <f t="shared" si="11"/>
        <v>15814</v>
      </c>
      <c r="BY7" s="90">
        <f t="shared" si="11"/>
        <v>3233</v>
      </c>
      <c r="BZ7" s="90">
        <f t="shared" si="11"/>
        <v>3201</v>
      </c>
      <c r="CA7" s="90">
        <f t="shared" si="11"/>
        <v>3219</v>
      </c>
      <c r="CB7" s="90">
        <f t="shared" si="11"/>
        <v>3174</v>
      </c>
      <c r="CC7" s="90">
        <f t="shared" si="11"/>
        <v>2987</v>
      </c>
      <c r="CD7" s="90">
        <f t="shared" si="11"/>
        <v>12366</v>
      </c>
      <c r="CE7" s="90">
        <f t="shared" si="11"/>
        <v>2822</v>
      </c>
      <c r="CF7" s="90">
        <f t="shared" si="11"/>
        <v>2594</v>
      </c>
      <c r="CG7" s="90">
        <f t="shared" si="11"/>
        <v>2502</v>
      </c>
      <c r="CH7" s="90">
        <f t="shared" si="11"/>
        <v>2292</v>
      </c>
      <c r="CI7" s="90">
        <f t="shared" si="11"/>
        <v>2156</v>
      </c>
      <c r="CJ7" s="90">
        <f t="shared" si="11"/>
        <v>9304</v>
      </c>
      <c r="CK7" s="90">
        <f t="shared" si="11"/>
        <v>2099</v>
      </c>
      <c r="CL7" s="90">
        <f t="shared" si="11"/>
        <v>1910</v>
      </c>
      <c r="CM7" s="90">
        <f t="shared" si="11"/>
        <v>1869</v>
      </c>
      <c r="CN7" s="90">
        <f t="shared" si="11"/>
        <v>1734</v>
      </c>
      <c r="CO7" s="90">
        <f t="shared" si="11"/>
        <v>1692</v>
      </c>
      <c r="CP7" s="90">
        <f t="shared" si="11"/>
        <v>6611</v>
      </c>
      <c r="CQ7" s="90">
        <f t="shared" si="11"/>
        <v>1544</v>
      </c>
      <c r="CR7" s="90">
        <f t="shared" si="11"/>
        <v>1515</v>
      </c>
      <c r="CS7" s="90">
        <f t="shared" si="11"/>
        <v>1311</v>
      </c>
      <c r="CT7" s="90">
        <f t="shared" si="11"/>
        <v>1220</v>
      </c>
      <c r="CU7" s="90">
        <f t="shared" si="11"/>
        <v>1021</v>
      </c>
      <c r="CV7" s="90">
        <f aca="true" t="shared" si="12" ref="CV7:DT7">SUM(CV10+CV13+CV16+CV19+CV22+CV25+CV28+CV31)</f>
        <v>3904</v>
      </c>
      <c r="CW7" s="90">
        <f t="shared" si="12"/>
        <v>954</v>
      </c>
      <c r="CX7" s="90">
        <f t="shared" si="12"/>
        <v>911</v>
      </c>
      <c r="CY7" s="90">
        <f t="shared" si="12"/>
        <v>833</v>
      </c>
      <c r="CZ7" s="90">
        <f t="shared" si="12"/>
        <v>653</v>
      </c>
      <c r="DA7" s="90">
        <f t="shared" si="12"/>
        <v>553</v>
      </c>
      <c r="DB7" s="90">
        <f t="shared" si="12"/>
        <v>1733</v>
      </c>
      <c r="DC7" s="90">
        <f t="shared" si="12"/>
        <v>465</v>
      </c>
      <c r="DD7" s="90">
        <f t="shared" si="12"/>
        <v>398</v>
      </c>
      <c r="DE7" s="90">
        <f t="shared" si="12"/>
        <v>345</v>
      </c>
      <c r="DF7" s="90">
        <f t="shared" si="12"/>
        <v>294</v>
      </c>
      <c r="DG7" s="90">
        <f t="shared" si="12"/>
        <v>231</v>
      </c>
      <c r="DH7" s="90">
        <f t="shared" si="12"/>
        <v>652</v>
      </c>
      <c r="DI7" s="90">
        <f t="shared" si="12"/>
        <v>197</v>
      </c>
      <c r="DJ7" s="90">
        <f t="shared" si="12"/>
        <v>183</v>
      </c>
      <c r="DK7" s="90">
        <f t="shared" si="12"/>
        <v>123</v>
      </c>
      <c r="DL7" s="90">
        <f t="shared" si="12"/>
        <v>96</v>
      </c>
      <c r="DM7" s="90">
        <f t="shared" si="12"/>
        <v>53</v>
      </c>
      <c r="DN7" s="90">
        <f t="shared" si="12"/>
        <v>145</v>
      </c>
      <c r="DO7" s="90">
        <f t="shared" si="12"/>
        <v>65</v>
      </c>
      <c r="DP7" s="90">
        <f t="shared" si="12"/>
        <v>31</v>
      </c>
      <c r="DQ7" s="90">
        <f t="shared" si="12"/>
        <v>22</v>
      </c>
      <c r="DR7" s="90">
        <f t="shared" si="12"/>
        <v>16</v>
      </c>
      <c r="DS7" s="90">
        <f t="shared" si="12"/>
        <v>11</v>
      </c>
      <c r="DT7" s="90">
        <f t="shared" si="12"/>
        <v>27</v>
      </c>
    </row>
    <row r="8" spans="1:125" s="98" customFormat="1" ht="14.25" customHeight="1">
      <c r="A8" s="91"/>
      <c r="B8" s="92" t="s">
        <v>5</v>
      </c>
      <c r="C8" s="93">
        <f>SUM(C9+C10)</f>
        <v>23577</v>
      </c>
      <c r="D8" s="94">
        <f aca="true" t="shared" si="13" ref="D8:D25">SUM(E8:I8)</f>
        <v>910</v>
      </c>
      <c r="E8" s="95">
        <f>SUM(E9:E10)</f>
        <v>122</v>
      </c>
      <c r="F8" s="94">
        <f>SUM(F9:F10)</f>
        <v>161</v>
      </c>
      <c r="G8" s="94">
        <f>SUM(G9:G10)</f>
        <v>203</v>
      </c>
      <c r="H8" s="94">
        <f>SUM(H9:H10)</f>
        <v>217</v>
      </c>
      <c r="I8" s="96">
        <f>SUM(I9:I10)</f>
        <v>207</v>
      </c>
      <c r="J8" s="94">
        <f aca="true" t="shared" si="14" ref="J8:J17">SUM(K8:O8)</f>
        <v>1627</v>
      </c>
      <c r="K8" s="95">
        <f>SUM(K9:K10)</f>
        <v>217</v>
      </c>
      <c r="L8" s="94">
        <f>SUM(L9:L10)</f>
        <v>270</v>
      </c>
      <c r="M8" s="94">
        <f>SUM(M9:M10)</f>
        <v>294</v>
      </c>
      <c r="N8" s="94">
        <f>SUM(N9:N10)</f>
        <v>400</v>
      </c>
      <c r="O8" s="94">
        <f>SUM(O9:O10)</f>
        <v>446</v>
      </c>
      <c r="P8" s="94">
        <f aca="true" t="shared" si="15" ref="P8:P17">SUM(Q8:U8)</f>
        <v>3422</v>
      </c>
      <c r="Q8" s="94">
        <f>SUM(Q9:Q10)</f>
        <v>623</v>
      </c>
      <c r="R8" s="94">
        <f>SUM(R9:R10)</f>
        <v>794</v>
      </c>
      <c r="S8" s="94">
        <f>SUM(S9:S10)</f>
        <v>881</v>
      </c>
      <c r="T8" s="94">
        <f>SUM(T9:T10)</f>
        <v>646</v>
      </c>
      <c r="U8" s="94">
        <f>SUM(U9:U10)</f>
        <v>478</v>
      </c>
      <c r="V8" s="94">
        <f aca="true" t="shared" si="16" ref="V8:V17">SUM(W8:AA8)</f>
        <v>1604</v>
      </c>
      <c r="W8" s="94">
        <f aca="true" t="shared" si="17" ref="W8:AG8">SUM(W9:W10)</f>
        <v>415</v>
      </c>
      <c r="X8" s="94">
        <f t="shared" si="17"/>
        <v>306</v>
      </c>
      <c r="Y8" s="94">
        <f t="shared" si="17"/>
        <v>256</v>
      </c>
      <c r="Z8" s="94">
        <f t="shared" si="17"/>
        <v>320</v>
      </c>
      <c r="AA8" s="94">
        <f t="shared" si="17"/>
        <v>307</v>
      </c>
      <c r="AB8" s="94">
        <f t="shared" si="17"/>
        <v>1615</v>
      </c>
      <c r="AC8" s="94">
        <f t="shared" si="17"/>
        <v>292</v>
      </c>
      <c r="AD8" s="94">
        <f t="shared" si="17"/>
        <v>317</v>
      </c>
      <c r="AE8" s="94">
        <f t="shared" si="17"/>
        <v>334</v>
      </c>
      <c r="AF8" s="94">
        <f t="shared" si="17"/>
        <v>311</v>
      </c>
      <c r="AG8" s="94">
        <f t="shared" si="17"/>
        <v>361</v>
      </c>
      <c r="AH8" s="94">
        <f aca="true" t="shared" si="18" ref="AH8:AH17">SUM(AI8:AM8)</f>
        <v>1542</v>
      </c>
      <c r="AI8" s="94">
        <f>SUM(AI9:AI10)</f>
        <v>334</v>
      </c>
      <c r="AJ8" s="94">
        <f>SUM(AJ9:AJ10)</f>
        <v>309</v>
      </c>
      <c r="AK8" s="94">
        <f>SUM(AK9:AK10)</f>
        <v>311</v>
      </c>
      <c r="AL8" s="94">
        <f>SUM(AL9:AL10)</f>
        <v>301</v>
      </c>
      <c r="AM8" s="94">
        <f>SUM(AM9:AM10)</f>
        <v>287</v>
      </c>
      <c r="AN8" s="94">
        <f aca="true" t="shared" si="19" ref="AN8:AN17">SUM(AO8:AS8)</f>
        <v>1433</v>
      </c>
      <c r="AO8" s="94">
        <f>SUM(AO9:AO10)</f>
        <v>269</v>
      </c>
      <c r="AP8" s="94">
        <f>SUM(AP9:AP10)</f>
        <v>265</v>
      </c>
      <c r="AQ8" s="94">
        <f>SUM(AQ9:AQ10)</f>
        <v>296</v>
      </c>
      <c r="AR8" s="94">
        <f>SUM(AR9:AR10)</f>
        <v>293</v>
      </c>
      <c r="AS8" s="94">
        <f>SUM(AS9:AS10)</f>
        <v>310</v>
      </c>
      <c r="AT8" s="94">
        <f aca="true" t="shared" si="20" ref="AT8:AT17">SUM(AU8:AY8)</f>
        <v>1805</v>
      </c>
      <c r="AU8" s="94">
        <f>SUM(AU9:AU10)</f>
        <v>307</v>
      </c>
      <c r="AV8" s="94">
        <f>SUM(AV9:AV10)</f>
        <v>331</v>
      </c>
      <c r="AW8" s="94">
        <f>SUM(AW9:AW10)</f>
        <v>364</v>
      </c>
      <c r="AX8" s="94">
        <f>SUM(AX9:AX10)</f>
        <v>367</v>
      </c>
      <c r="AY8" s="94">
        <f>SUM(AY9:AY10)</f>
        <v>436</v>
      </c>
      <c r="AZ8" s="94">
        <f aca="true" t="shared" si="21" ref="AZ8:AZ17">SUM(BA8:BE8)</f>
        <v>2039</v>
      </c>
      <c r="BA8" s="94">
        <f>SUM(BA9:BA10)</f>
        <v>401</v>
      </c>
      <c r="BB8" s="94">
        <f>SUM(BB9:BB10)</f>
        <v>431</v>
      </c>
      <c r="BC8" s="94">
        <f>SUM(BC9:BC10)</f>
        <v>396</v>
      </c>
      <c r="BD8" s="94">
        <f>SUM(BD9:BD10)</f>
        <v>419</v>
      </c>
      <c r="BE8" s="94">
        <f>SUM(BE9:BE10)</f>
        <v>392</v>
      </c>
      <c r="BF8" s="94">
        <f aca="true" t="shared" si="22" ref="BF8:BF17">SUM(BG8:BK8)</f>
        <v>1836</v>
      </c>
      <c r="BG8" s="94">
        <f>SUM(BG9:BG10)</f>
        <v>397</v>
      </c>
      <c r="BH8" s="94">
        <f>SUM(BH9:BH10)</f>
        <v>344</v>
      </c>
      <c r="BI8" s="94">
        <f>SUM(BI9:BI10)</f>
        <v>374</v>
      </c>
      <c r="BJ8" s="94">
        <f>SUM(BJ9:BJ10)</f>
        <v>375</v>
      </c>
      <c r="BK8" s="94">
        <f>SUM(BK9:BK10)</f>
        <v>346</v>
      </c>
      <c r="BL8" s="94">
        <f aca="true" t="shared" si="23" ref="BL8:BL17">SUM(BM8:BQ8)</f>
        <v>1645</v>
      </c>
      <c r="BM8" s="94">
        <f>SUM(BM9:BM10)</f>
        <v>338</v>
      </c>
      <c r="BN8" s="94">
        <f>SUM(BN9:BN10)</f>
        <v>364</v>
      </c>
      <c r="BO8" s="94">
        <f>SUM(BO9:BO10)</f>
        <v>324</v>
      </c>
      <c r="BP8" s="94">
        <f>SUM(BP9:BP10)</f>
        <v>315</v>
      </c>
      <c r="BQ8" s="94">
        <f>SUM(BQ9:BQ10)</f>
        <v>304</v>
      </c>
      <c r="BR8" s="94">
        <f aca="true" t="shared" si="24" ref="BR8:BR17">SUM(BS8:BW8)</f>
        <v>940</v>
      </c>
      <c r="BS8" s="94">
        <f>SUM(BS9:BS10)</f>
        <v>247</v>
      </c>
      <c r="BT8" s="94">
        <f>SUM(BT9:BT10)</f>
        <v>205</v>
      </c>
      <c r="BU8" s="94">
        <f>SUM(BU9:BU10)</f>
        <v>188</v>
      </c>
      <c r="BV8" s="94">
        <f>SUM(BV9:BV10)</f>
        <v>138</v>
      </c>
      <c r="BW8" s="94">
        <f>SUM(BW9:BW10)</f>
        <v>162</v>
      </c>
      <c r="BX8" s="94">
        <f aca="true" t="shared" si="25" ref="BX8:BX17">SUM(BY8:CC8)</f>
        <v>849</v>
      </c>
      <c r="BY8" s="94">
        <f>SUM(BY9:BY10)</f>
        <v>160</v>
      </c>
      <c r="BZ8" s="94">
        <f>SUM(BZ9:BZ10)</f>
        <v>173</v>
      </c>
      <c r="CA8" s="94">
        <f>SUM(CA9:CA10)</f>
        <v>166</v>
      </c>
      <c r="CB8" s="94">
        <f>SUM(CB9:CB10)</f>
        <v>169</v>
      </c>
      <c r="CC8" s="94">
        <f>SUM(CC9:CC10)</f>
        <v>181</v>
      </c>
      <c r="CD8" s="94">
        <f aca="true" t="shared" si="26" ref="CD8:CD17">SUM(CE8:CI8)</f>
        <v>734</v>
      </c>
      <c r="CE8" s="94">
        <f>SUM(CE9:CE10)</f>
        <v>162</v>
      </c>
      <c r="CF8" s="94">
        <f>SUM(CF9:CF10)</f>
        <v>154</v>
      </c>
      <c r="CG8" s="94">
        <f>SUM(CG9:CG10)</f>
        <v>149</v>
      </c>
      <c r="CH8" s="94">
        <f>SUM(CH9:CH10)</f>
        <v>139</v>
      </c>
      <c r="CI8" s="94">
        <f>SUM(CI9:CI10)</f>
        <v>130</v>
      </c>
      <c r="CJ8" s="94">
        <f aca="true" t="shared" si="27" ref="CJ8:CJ17">SUM(CK8:CO8)</f>
        <v>619</v>
      </c>
      <c r="CK8" s="94">
        <f>SUM(CK9:CK10)</f>
        <v>121</v>
      </c>
      <c r="CL8" s="94">
        <f>SUM(CL9:CL10)</f>
        <v>131</v>
      </c>
      <c r="CM8" s="94">
        <f>SUM(CM9:CM10)</f>
        <v>140</v>
      </c>
      <c r="CN8" s="94">
        <f>SUM(CN9:CN10)</f>
        <v>106</v>
      </c>
      <c r="CO8" s="94">
        <f>SUM(CO9:CO10)</f>
        <v>121</v>
      </c>
      <c r="CP8" s="94">
        <f aca="true" t="shared" si="28" ref="CP8:CP17">SUM(CQ8:CU8)</f>
        <v>485</v>
      </c>
      <c r="CQ8" s="94">
        <f>SUM(CQ9:CQ10)</f>
        <v>107</v>
      </c>
      <c r="CR8" s="94">
        <f>SUM(CR9:CR10)</f>
        <v>95</v>
      </c>
      <c r="CS8" s="94">
        <f>SUM(CS9:CS10)</f>
        <v>114</v>
      </c>
      <c r="CT8" s="94">
        <f>SUM(CT9:CT10)</f>
        <v>94</v>
      </c>
      <c r="CU8" s="94">
        <f>SUM(CU9:CU10)</f>
        <v>75</v>
      </c>
      <c r="CV8" s="94">
        <f aca="true" t="shared" si="29" ref="CV8:CV17">SUM(CW8:DA8)</f>
        <v>294</v>
      </c>
      <c r="CW8" s="94">
        <f>SUM(CW9:CW10)</f>
        <v>60</v>
      </c>
      <c r="CX8" s="94">
        <f>SUM(CX9:CX10)</f>
        <v>71</v>
      </c>
      <c r="CY8" s="94">
        <f>SUM(CY9:CY10)</f>
        <v>70</v>
      </c>
      <c r="CZ8" s="94">
        <f>SUM(CZ9:CZ10)</f>
        <v>39</v>
      </c>
      <c r="DA8" s="94">
        <f>SUM(DA9:DA10)</f>
        <v>54</v>
      </c>
      <c r="DB8" s="94">
        <f aca="true" t="shared" si="30" ref="DB8:DB17">SUM(DC8:DG8)</f>
        <v>120</v>
      </c>
      <c r="DC8" s="94">
        <f>SUM(DC9:DC10)</f>
        <v>27</v>
      </c>
      <c r="DD8" s="94">
        <f>SUM(DD9:DD10)</f>
        <v>28</v>
      </c>
      <c r="DE8" s="94">
        <f>SUM(DE9:DE10)</f>
        <v>33</v>
      </c>
      <c r="DF8" s="94">
        <f>SUM(DF9:DF10)</f>
        <v>20</v>
      </c>
      <c r="DG8" s="94">
        <f>SUM(DG9:DG10)</f>
        <v>12</v>
      </c>
      <c r="DH8" s="94">
        <f aca="true" t="shared" si="31" ref="DH8:DH17">SUM(DI8:DM8)</f>
        <v>49</v>
      </c>
      <c r="DI8" s="94">
        <f>SUM(DI9:DI10)</f>
        <v>13</v>
      </c>
      <c r="DJ8" s="94">
        <f>SUM(DJ9:DJ10)</f>
        <v>11</v>
      </c>
      <c r="DK8" s="94">
        <f>SUM(DK9:DK10)</f>
        <v>8</v>
      </c>
      <c r="DL8" s="94">
        <f>SUM(DL9:DL10)</f>
        <v>11</v>
      </c>
      <c r="DM8" s="94">
        <f>SUM(DM9:DM10)</f>
        <v>6</v>
      </c>
      <c r="DN8" s="94">
        <f aca="true" t="shared" si="32" ref="DN8:DN17">SUM(DO8:DS8)</f>
        <v>8</v>
      </c>
      <c r="DO8" s="94">
        <f aca="true" t="shared" si="33" ref="DO8:DT8">SUM(DO9:DO10)</f>
        <v>4</v>
      </c>
      <c r="DP8" s="94">
        <f t="shared" si="33"/>
        <v>1</v>
      </c>
      <c r="DQ8" s="94">
        <f t="shared" si="33"/>
        <v>3</v>
      </c>
      <c r="DR8" s="94">
        <f t="shared" si="33"/>
        <v>0</v>
      </c>
      <c r="DS8" s="94">
        <f t="shared" si="33"/>
        <v>0</v>
      </c>
      <c r="DT8" s="94">
        <f t="shared" si="33"/>
        <v>1</v>
      </c>
      <c r="DU8" s="97"/>
    </row>
    <row r="9" spans="1:124" s="98" customFormat="1" ht="14.25" customHeight="1">
      <c r="A9" s="99" t="s">
        <v>265</v>
      </c>
      <c r="B9" s="100" t="s">
        <v>6</v>
      </c>
      <c r="C9" s="101">
        <f>D9+J9+P9+V9+AB9+AH9+AN9+AT9+AZ9+BF9+BL9+BR9+BX9+CD9+CJ9+CP9+CV9+DB9+DH9+DN9+DT9</f>
        <v>11591</v>
      </c>
      <c r="D9" s="102">
        <f t="shared" si="13"/>
        <v>485</v>
      </c>
      <c r="E9" s="103">
        <v>72</v>
      </c>
      <c r="F9" s="104">
        <v>89</v>
      </c>
      <c r="G9" s="104">
        <v>100</v>
      </c>
      <c r="H9" s="104">
        <v>109</v>
      </c>
      <c r="I9" s="105">
        <v>115</v>
      </c>
      <c r="J9" s="102">
        <f t="shared" si="14"/>
        <v>878</v>
      </c>
      <c r="K9" s="103">
        <v>111</v>
      </c>
      <c r="L9" s="104">
        <v>151</v>
      </c>
      <c r="M9" s="104">
        <v>165</v>
      </c>
      <c r="N9" s="104">
        <v>229</v>
      </c>
      <c r="O9" s="104">
        <v>222</v>
      </c>
      <c r="P9" s="102">
        <f t="shared" si="15"/>
        <v>1759</v>
      </c>
      <c r="Q9" s="104">
        <v>318</v>
      </c>
      <c r="R9" s="104">
        <v>431</v>
      </c>
      <c r="S9" s="104">
        <v>453</v>
      </c>
      <c r="T9" s="104">
        <v>318</v>
      </c>
      <c r="U9" s="104">
        <v>239</v>
      </c>
      <c r="V9" s="102">
        <f t="shared" si="16"/>
        <v>819</v>
      </c>
      <c r="W9" s="104">
        <v>209</v>
      </c>
      <c r="X9" s="104">
        <v>146</v>
      </c>
      <c r="Y9" s="104">
        <v>138</v>
      </c>
      <c r="Z9" s="104">
        <v>172</v>
      </c>
      <c r="AA9" s="104">
        <v>154</v>
      </c>
      <c r="AB9" s="102">
        <f>SUM(AC9:AG9)</f>
        <v>787</v>
      </c>
      <c r="AC9" s="104">
        <v>148</v>
      </c>
      <c r="AD9" s="104">
        <v>158</v>
      </c>
      <c r="AE9" s="104">
        <v>174</v>
      </c>
      <c r="AF9" s="104">
        <v>148</v>
      </c>
      <c r="AG9" s="104">
        <v>159</v>
      </c>
      <c r="AH9" s="102">
        <f t="shared" si="18"/>
        <v>774</v>
      </c>
      <c r="AI9" s="104">
        <v>169</v>
      </c>
      <c r="AJ9" s="104">
        <v>152</v>
      </c>
      <c r="AK9" s="104">
        <v>158</v>
      </c>
      <c r="AL9" s="104">
        <v>153</v>
      </c>
      <c r="AM9" s="104">
        <v>142</v>
      </c>
      <c r="AN9" s="102">
        <f t="shared" si="19"/>
        <v>677</v>
      </c>
      <c r="AO9" s="104">
        <v>134</v>
      </c>
      <c r="AP9" s="104">
        <v>130</v>
      </c>
      <c r="AQ9" s="104">
        <v>145</v>
      </c>
      <c r="AR9" s="104">
        <v>138</v>
      </c>
      <c r="AS9" s="104">
        <v>130</v>
      </c>
      <c r="AT9" s="102">
        <f t="shared" si="20"/>
        <v>748</v>
      </c>
      <c r="AU9" s="104">
        <v>166</v>
      </c>
      <c r="AV9" s="104">
        <v>137</v>
      </c>
      <c r="AW9" s="104">
        <v>132</v>
      </c>
      <c r="AX9" s="104">
        <v>146</v>
      </c>
      <c r="AY9" s="104">
        <v>167</v>
      </c>
      <c r="AZ9" s="102">
        <f t="shared" si="21"/>
        <v>856</v>
      </c>
      <c r="BA9" s="104">
        <v>172</v>
      </c>
      <c r="BB9" s="104">
        <v>168</v>
      </c>
      <c r="BC9" s="104">
        <v>153</v>
      </c>
      <c r="BD9" s="104">
        <v>192</v>
      </c>
      <c r="BE9" s="104">
        <v>171</v>
      </c>
      <c r="BF9" s="102">
        <f t="shared" si="22"/>
        <v>858</v>
      </c>
      <c r="BG9" s="104">
        <v>191</v>
      </c>
      <c r="BH9" s="104">
        <v>158</v>
      </c>
      <c r="BI9" s="104">
        <v>169</v>
      </c>
      <c r="BJ9" s="104">
        <v>177</v>
      </c>
      <c r="BK9" s="104">
        <v>163</v>
      </c>
      <c r="BL9" s="102">
        <f t="shared" si="23"/>
        <v>864</v>
      </c>
      <c r="BM9" s="104">
        <v>169</v>
      </c>
      <c r="BN9" s="104">
        <v>197</v>
      </c>
      <c r="BO9" s="104">
        <v>152</v>
      </c>
      <c r="BP9" s="104">
        <v>166</v>
      </c>
      <c r="BQ9" s="104">
        <v>180</v>
      </c>
      <c r="BR9" s="102">
        <f t="shared" si="24"/>
        <v>519</v>
      </c>
      <c r="BS9" s="104">
        <v>129</v>
      </c>
      <c r="BT9" s="104">
        <v>116</v>
      </c>
      <c r="BU9" s="104">
        <v>108</v>
      </c>
      <c r="BV9" s="104">
        <v>68</v>
      </c>
      <c r="BW9" s="104">
        <v>98</v>
      </c>
      <c r="BX9" s="102">
        <f t="shared" si="25"/>
        <v>442</v>
      </c>
      <c r="BY9" s="104">
        <v>93</v>
      </c>
      <c r="BZ9" s="104">
        <v>83</v>
      </c>
      <c r="CA9" s="104">
        <v>85</v>
      </c>
      <c r="CB9" s="104">
        <v>91</v>
      </c>
      <c r="CC9" s="104">
        <v>90</v>
      </c>
      <c r="CD9" s="102">
        <f t="shared" si="26"/>
        <v>347</v>
      </c>
      <c r="CE9" s="104">
        <v>71</v>
      </c>
      <c r="CF9" s="104">
        <v>83</v>
      </c>
      <c r="CG9" s="104">
        <v>71</v>
      </c>
      <c r="CH9" s="104">
        <v>55</v>
      </c>
      <c r="CI9" s="104">
        <v>67</v>
      </c>
      <c r="CJ9" s="102">
        <f t="shared" si="27"/>
        <v>317</v>
      </c>
      <c r="CK9" s="104">
        <v>70</v>
      </c>
      <c r="CL9" s="104">
        <v>68</v>
      </c>
      <c r="CM9" s="104">
        <v>53</v>
      </c>
      <c r="CN9" s="104">
        <v>58</v>
      </c>
      <c r="CO9" s="104">
        <v>68</v>
      </c>
      <c r="CP9" s="102">
        <f t="shared" si="28"/>
        <v>248</v>
      </c>
      <c r="CQ9" s="104">
        <v>55</v>
      </c>
      <c r="CR9" s="104">
        <v>46</v>
      </c>
      <c r="CS9" s="104">
        <v>55</v>
      </c>
      <c r="CT9" s="104">
        <v>51</v>
      </c>
      <c r="CU9" s="104">
        <v>41</v>
      </c>
      <c r="CV9" s="102">
        <f t="shared" si="29"/>
        <v>142</v>
      </c>
      <c r="CW9" s="104">
        <v>28</v>
      </c>
      <c r="CX9" s="104">
        <v>37</v>
      </c>
      <c r="CY9" s="104">
        <v>30</v>
      </c>
      <c r="CZ9" s="104">
        <v>16</v>
      </c>
      <c r="DA9" s="104">
        <v>31</v>
      </c>
      <c r="DB9" s="102">
        <f t="shared" si="30"/>
        <v>52</v>
      </c>
      <c r="DC9" s="104">
        <v>12</v>
      </c>
      <c r="DD9" s="104">
        <v>10</v>
      </c>
      <c r="DE9" s="104">
        <v>18</v>
      </c>
      <c r="DF9" s="104">
        <v>8</v>
      </c>
      <c r="DG9" s="104">
        <v>4</v>
      </c>
      <c r="DH9" s="102">
        <f t="shared" si="31"/>
        <v>17</v>
      </c>
      <c r="DI9" s="104">
        <v>3</v>
      </c>
      <c r="DJ9" s="104">
        <v>3</v>
      </c>
      <c r="DK9" s="104">
        <v>2</v>
      </c>
      <c r="DL9" s="104">
        <v>5</v>
      </c>
      <c r="DM9" s="104">
        <v>4</v>
      </c>
      <c r="DN9" s="102">
        <f t="shared" si="32"/>
        <v>1</v>
      </c>
      <c r="DO9" s="104">
        <v>0</v>
      </c>
      <c r="DP9" s="104">
        <v>0</v>
      </c>
      <c r="DQ9" s="104">
        <v>1</v>
      </c>
      <c r="DR9" s="104">
        <v>0</v>
      </c>
      <c r="DS9" s="104">
        <v>0</v>
      </c>
      <c r="DT9" s="102">
        <v>1</v>
      </c>
    </row>
    <row r="10" spans="1:124" s="98" customFormat="1" ht="14.25" customHeight="1">
      <c r="A10" s="106"/>
      <c r="B10" s="100" t="s">
        <v>7</v>
      </c>
      <c r="C10" s="101">
        <f>D10+J10+P10+V10+AB10+AH10+AN10+AT10+AZ10+BF10+BL10+BR10+BX10+CD10+CJ10+CP10+CV10+DB10+DH10+DN10+DT10</f>
        <v>11986</v>
      </c>
      <c r="D10" s="107">
        <f t="shared" si="13"/>
        <v>425</v>
      </c>
      <c r="E10" s="108">
        <v>50</v>
      </c>
      <c r="F10" s="109">
        <v>72</v>
      </c>
      <c r="G10" s="109">
        <v>103</v>
      </c>
      <c r="H10" s="109">
        <v>108</v>
      </c>
      <c r="I10" s="110">
        <v>92</v>
      </c>
      <c r="J10" s="107">
        <f t="shared" si="14"/>
        <v>749</v>
      </c>
      <c r="K10" s="108">
        <v>106</v>
      </c>
      <c r="L10" s="109">
        <v>119</v>
      </c>
      <c r="M10" s="109">
        <v>129</v>
      </c>
      <c r="N10" s="109">
        <v>171</v>
      </c>
      <c r="O10" s="109">
        <v>224</v>
      </c>
      <c r="P10" s="107">
        <f t="shared" si="15"/>
        <v>1663</v>
      </c>
      <c r="Q10" s="109">
        <v>305</v>
      </c>
      <c r="R10" s="109">
        <v>363</v>
      </c>
      <c r="S10" s="109">
        <v>428</v>
      </c>
      <c r="T10" s="109">
        <v>328</v>
      </c>
      <c r="U10" s="109">
        <v>239</v>
      </c>
      <c r="V10" s="107">
        <f t="shared" si="16"/>
        <v>785</v>
      </c>
      <c r="W10" s="109">
        <v>206</v>
      </c>
      <c r="X10" s="109">
        <v>160</v>
      </c>
      <c r="Y10" s="109">
        <v>118</v>
      </c>
      <c r="Z10" s="109">
        <v>148</v>
      </c>
      <c r="AA10" s="109">
        <v>153</v>
      </c>
      <c r="AB10" s="107">
        <f>SUM(AC10:AG10)</f>
        <v>828</v>
      </c>
      <c r="AC10" s="109">
        <v>144</v>
      </c>
      <c r="AD10" s="109">
        <v>159</v>
      </c>
      <c r="AE10" s="109">
        <v>160</v>
      </c>
      <c r="AF10" s="109">
        <v>163</v>
      </c>
      <c r="AG10" s="109">
        <v>202</v>
      </c>
      <c r="AH10" s="107">
        <f t="shared" si="18"/>
        <v>768</v>
      </c>
      <c r="AI10" s="109">
        <v>165</v>
      </c>
      <c r="AJ10" s="109">
        <v>157</v>
      </c>
      <c r="AK10" s="109">
        <v>153</v>
      </c>
      <c r="AL10" s="109">
        <v>148</v>
      </c>
      <c r="AM10" s="109">
        <v>145</v>
      </c>
      <c r="AN10" s="107">
        <f t="shared" si="19"/>
        <v>756</v>
      </c>
      <c r="AO10" s="109">
        <v>135</v>
      </c>
      <c r="AP10" s="109">
        <v>135</v>
      </c>
      <c r="AQ10" s="109">
        <v>151</v>
      </c>
      <c r="AR10" s="109">
        <v>155</v>
      </c>
      <c r="AS10" s="109">
        <v>180</v>
      </c>
      <c r="AT10" s="107">
        <f t="shared" si="20"/>
        <v>1057</v>
      </c>
      <c r="AU10" s="109">
        <v>141</v>
      </c>
      <c r="AV10" s="109">
        <v>194</v>
      </c>
      <c r="AW10" s="109">
        <v>232</v>
      </c>
      <c r="AX10" s="109">
        <v>221</v>
      </c>
      <c r="AY10" s="109">
        <v>269</v>
      </c>
      <c r="AZ10" s="107">
        <f t="shared" si="21"/>
        <v>1183</v>
      </c>
      <c r="BA10" s="109">
        <v>229</v>
      </c>
      <c r="BB10" s="109">
        <v>263</v>
      </c>
      <c r="BC10" s="109">
        <v>243</v>
      </c>
      <c r="BD10" s="109">
        <v>227</v>
      </c>
      <c r="BE10" s="109">
        <v>221</v>
      </c>
      <c r="BF10" s="107">
        <f t="shared" si="22"/>
        <v>978</v>
      </c>
      <c r="BG10" s="109">
        <v>206</v>
      </c>
      <c r="BH10" s="109">
        <v>186</v>
      </c>
      <c r="BI10" s="109">
        <v>205</v>
      </c>
      <c r="BJ10" s="109">
        <v>198</v>
      </c>
      <c r="BK10" s="109">
        <v>183</v>
      </c>
      <c r="BL10" s="107">
        <f t="shared" si="23"/>
        <v>781</v>
      </c>
      <c r="BM10" s="109">
        <v>169</v>
      </c>
      <c r="BN10" s="109">
        <v>167</v>
      </c>
      <c r="BO10" s="109">
        <v>172</v>
      </c>
      <c r="BP10" s="109">
        <v>149</v>
      </c>
      <c r="BQ10" s="109">
        <v>124</v>
      </c>
      <c r="BR10" s="107">
        <f t="shared" si="24"/>
        <v>421</v>
      </c>
      <c r="BS10" s="109">
        <v>118</v>
      </c>
      <c r="BT10" s="109">
        <v>89</v>
      </c>
      <c r="BU10" s="109">
        <v>80</v>
      </c>
      <c r="BV10" s="109">
        <v>70</v>
      </c>
      <c r="BW10" s="109">
        <v>64</v>
      </c>
      <c r="BX10" s="107">
        <f t="shared" si="25"/>
        <v>407</v>
      </c>
      <c r="BY10" s="109">
        <v>67</v>
      </c>
      <c r="BZ10" s="109">
        <v>90</v>
      </c>
      <c r="CA10" s="109">
        <v>81</v>
      </c>
      <c r="CB10" s="109">
        <v>78</v>
      </c>
      <c r="CC10" s="109">
        <v>91</v>
      </c>
      <c r="CD10" s="107">
        <f t="shared" si="26"/>
        <v>387</v>
      </c>
      <c r="CE10" s="109">
        <v>91</v>
      </c>
      <c r="CF10" s="109">
        <v>71</v>
      </c>
      <c r="CG10" s="109">
        <v>78</v>
      </c>
      <c r="CH10" s="109">
        <v>84</v>
      </c>
      <c r="CI10" s="109">
        <v>63</v>
      </c>
      <c r="CJ10" s="107">
        <f t="shared" si="27"/>
        <v>302</v>
      </c>
      <c r="CK10" s="109">
        <v>51</v>
      </c>
      <c r="CL10" s="109">
        <v>63</v>
      </c>
      <c r="CM10" s="109">
        <v>87</v>
      </c>
      <c r="CN10" s="109">
        <v>48</v>
      </c>
      <c r="CO10" s="109">
        <v>53</v>
      </c>
      <c r="CP10" s="107">
        <f t="shared" si="28"/>
        <v>237</v>
      </c>
      <c r="CQ10" s="109">
        <v>52</v>
      </c>
      <c r="CR10" s="109">
        <v>49</v>
      </c>
      <c r="CS10" s="109">
        <v>59</v>
      </c>
      <c r="CT10" s="109">
        <v>43</v>
      </c>
      <c r="CU10" s="109">
        <v>34</v>
      </c>
      <c r="CV10" s="107">
        <f t="shared" si="29"/>
        <v>152</v>
      </c>
      <c r="CW10" s="109">
        <v>32</v>
      </c>
      <c r="CX10" s="109">
        <v>34</v>
      </c>
      <c r="CY10" s="109">
        <v>40</v>
      </c>
      <c r="CZ10" s="109">
        <v>23</v>
      </c>
      <c r="DA10" s="109">
        <v>23</v>
      </c>
      <c r="DB10" s="107">
        <f t="shared" si="30"/>
        <v>68</v>
      </c>
      <c r="DC10" s="109">
        <v>15</v>
      </c>
      <c r="DD10" s="109">
        <v>18</v>
      </c>
      <c r="DE10" s="109">
        <v>15</v>
      </c>
      <c r="DF10" s="109">
        <v>12</v>
      </c>
      <c r="DG10" s="109">
        <v>8</v>
      </c>
      <c r="DH10" s="107">
        <f t="shared" si="31"/>
        <v>32</v>
      </c>
      <c r="DI10" s="109">
        <v>10</v>
      </c>
      <c r="DJ10" s="109">
        <v>8</v>
      </c>
      <c r="DK10" s="109">
        <v>6</v>
      </c>
      <c r="DL10" s="109">
        <v>6</v>
      </c>
      <c r="DM10" s="109">
        <v>2</v>
      </c>
      <c r="DN10" s="107">
        <f t="shared" si="32"/>
        <v>7</v>
      </c>
      <c r="DO10" s="109">
        <v>4</v>
      </c>
      <c r="DP10" s="109">
        <v>1</v>
      </c>
      <c r="DQ10" s="109">
        <v>2</v>
      </c>
      <c r="DR10" s="109">
        <v>0</v>
      </c>
      <c r="DS10" s="109">
        <v>0</v>
      </c>
      <c r="DT10" s="107">
        <v>0</v>
      </c>
    </row>
    <row r="11" spans="1:125" s="118" customFormat="1" ht="14.25" customHeight="1">
      <c r="A11" s="111"/>
      <c r="B11" s="112" t="s">
        <v>5</v>
      </c>
      <c r="C11" s="113">
        <f>SUM(C12+C13)</f>
        <v>70534</v>
      </c>
      <c r="D11" s="114">
        <f t="shared" si="13"/>
        <v>3806</v>
      </c>
      <c r="E11" s="115">
        <f>SUM(E12:E13)</f>
        <v>590</v>
      </c>
      <c r="F11" s="114">
        <f>SUM(F12:F13)</f>
        <v>702</v>
      </c>
      <c r="G11" s="114">
        <f>SUM(G12:G13)</f>
        <v>752</v>
      </c>
      <c r="H11" s="114">
        <f>SUM(H12:H13)</f>
        <v>908</v>
      </c>
      <c r="I11" s="116">
        <f>SUM(I12:I13)</f>
        <v>854</v>
      </c>
      <c r="J11" s="114">
        <f t="shared" si="14"/>
        <v>4635</v>
      </c>
      <c r="K11" s="115">
        <f>SUM(K12:K13)</f>
        <v>803</v>
      </c>
      <c r="L11" s="114">
        <f>SUM(L12:L13)</f>
        <v>980</v>
      </c>
      <c r="M11" s="114">
        <f>SUM(M12:M13)</f>
        <v>996</v>
      </c>
      <c r="N11" s="114">
        <f>SUM(N12:N13)</f>
        <v>908</v>
      </c>
      <c r="O11" s="114">
        <f>SUM(O12:O13)</f>
        <v>948</v>
      </c>
      <c r="P11" s="114">
        <f t="shared" si="15"/>
        <v>4601</v>
      </c>
      <c r="Q11" s="114">
        <f>SUM(Q12:Q13)</f>
        <v>964</v>
      </c>
      <c r="R11" s="114">
        <f>SUM(R12:R13)</f>
        <v>852</v>
      </c>
      <c r="S11" s="114">
        <f>SUM(S12:S13)</f>
        <v>861</v>
      </c>
      <c r="T11" s="114">
        <f>SUM(T12:T13)</f>
        <v>929</v>
      </c>
      <c r="U11" s="114">
        <f>SUM(U12:U13)</f>
        <v>995</v>
      </c>
      <c r="V11" s="114">
        <f t="shared" si="16"/>
        <v>5266</v>
      </c>
      <c r="W11" s="114">
        <f aca="true" t="shared" si="34" ref="W11:AG11">SUM(W12:W13)</f>
        <v>1086</v>
      </c>
      <c r="X11" s="114">
        <f t="shared" si="34"/>
        <v>1024</v>
      </c>
      <c r="Y11" s="114">
        <f t="shared" si="34"/>
        <v>946</v>
      </c>
      <c r="Z11" s="114">
        <f t="shared" si="34"/>
        <v>1036</v>
      </c>
      <c r="AA11" s="114">
        <f t="shared" si="34"/>
        <v>1174</v>
      </c>
      <c r="AB11" s="114">
        <f t="shared" si="34"/>
        <v>6607</v>
      </c>
      <c r="AC11" s="114">
        <f t="shared" si="34"/>
        <v>1151</v>
      </c>
      <c r="AD11" s="114">
        <f t="shared" si="34"/>
        <v>1243</v>
      </c>
      <c r="AE11" s="114">
        <f t="shared" si="34"/>
        <v>1407</v>
      </c>
      <c r="AF11" s="114">
        <f t="shared" si="34"/>
        <v>1375</v>
      </c>
      <c r="AG11" s="114">
        <f t="shared" si="34"/>
        <v>1431</v>
      </c>
      <c r="AH11" s="114">
        <f t="shared" si="18"/>
        <v>6142</v>
      </c>
      <c r="AI11" s="114">
        <f>SUM(AI12:AI13)</f>
        <v>1324</v>
      </c>
      <c r="AJ11" s="114">
        <f>SUM(AJ12:AJ13)</f>
        <v>1176</v>
      </c>
      <c r="AK11" s="114">
        <f>SUM(AK12:AK13)</f>
        <v>1340</v>
      </c>
      <c r="AL11" s="114">
        <f>SUM(AL12:AL13)</f>
        <v>1182</v>
      </c>
      <c r="AM11" s="114">
        <f>SUM(AM12:AM13)</f>
        <v>1120</v>
      </c>
      <c r="AN11" s="114">
        <f t="shared" si="19"/>
        <v>5497</v>
      </c>
      <c r="AO11" s="114">
        <f>SUM(AO12:AO13)</f>
        <v>1063</v>
      </c>
      <c r="AP11" s="114">
        <f>SUM(AP12:AP13)</f>
        <v>1064</v>
      </c>
      <c r="AQ11" s="114">
        <f>SUM(AQ12:AQ13)</f>
        <v>1082</v>
      </c>
      <c r="AR11" s="114">
        <f>SUM(AR12:AR13)</f>
        <v>1144</v>
      </c>
      <c r="AS11" s="114">
        <f>SUM(AS12:AS13)</f>
        <v>1144</v>
      </c>
      <c r="AT11" s="114">
        <f t="shared" si="20"/>
        <v>5499</v>
      </c>
      <c r="AU11" s="114">
        <f>SUM(AU12:AU13)</f>
        <v>1123</v>
      </c>
      <c r="AV11" s="114">
        <f>SUM(AV12:AV13)</f>
        <v>1049</v>
      </c>
      <c r="AW11" s="114">
        <f>SUM(AW12:AW13)</f>
        <v>1115</v>
      </c>
      <c r="AX11" s="114">
        <f>SUM(AX12:AX13)</f>
        <v>1064</v>
      </c>
      <c r="AY11" s="114">
        <f>SUM(AY12:AY13)</f>
        <v>1148</v>
      </c>
      <c r="AZ11" s="114">
        <f t="shared" si="21"/>
        <v>5796</v>
      </c>
      <c r="BA11" s="114">
        <f>SUM(BA12:BA13)</f>
        <v>1115</v>
      </c>
      <c r="BB11" s="114">
        <f>SUM(BB12:BB13)</f>
        <v>1185</v>
      </c>
      <c r="BC11" s="114">
        <f>SUM(BC12:BC13)</f>
        <v>1153</v>
      </c>
      <c r="BD11" s="114">
        <f>SUM(BD12:BD13)</f>
        <v>1168</v>
      </c>
      <c r="BE11" s="114">
        <f>SUM(BE12:BE13)</f>
        <v>1175</v>
      </c>
      <c r="BF11" s="114">
        <f t="shared" si="22"/>
        <v>5437</v>
      </c>
      <c r="BG11" s="114">
        <f>SUM(BG12:BG13)</f>
        <v>1109</v>
      </c>
      <c r="BH11" s="114">
        <f>SUM(BH12:BH13)</f>
        <v>1027</v>
      </c>
      <c r="BI11" s="114">
        <f>SUM(BI12:BI13)</f>
        <v>1113</v>
      </c>
      <c r="BJ11" s="114">
        <f>SUM(BJ12:BJ13)</f>
        <v>1107</v>
      </c>
      <c r="BK11" s="114">
        <f>SUM(BK12:BK13)</f>
        <v>1081</v>
      </c>
      <c r="BL11" s="114">
        <f t="shared" si="23"/>
        <v>4818</v>
      </c>
      <c r="BM11" s="114">
        <f>SUM(BM12:BM13)</f>
        <v>1100</v>
      </c>
      <c r="BN11" s="114">
        <f>SUM(BN12:BN13)</f>
        <v>997</v>
      </c>
      <c r="BO11" s="114">
        <f>SUM(BO12:BO13)</f>
        <v>1012</v>
      </c>
      <c r="BP11" s="114">
        <f>SUM(BP12:BP13)</f>
        <v>907</v>
      </c>
      <c r="BQ11" s="114">
        <f>SUM(BQ12:BQ13)</f>
        <v>802</v>
      </c>
      <c r="BR11" s="114">
        <f t="shared" si="24"/>
        <v>2815</v>
      </c>
      <c r="BS11" s="114">
        <f>SUM(BS12:BS13)</f>
        <v>743</v>
      </c>
      <c r="BT11" s="114">
        <f>SUM(BT12:BT13)</f>
        <v>657</v>
      </c>
      <c r="BU11" s="114">
        <f>SUM(BU12:BU13)</f>
        <v>543</v>
      </c>
      <c r="BV11" s="114">
        <f>SUM(BV12:BV13)</f>
        <v>368</v>
      </c>
      <c r="BW11" s="114">
        <f>SUM(BW12:BW13)</f>
        <v>504</v>
      </c>
      <c r="BX11" s="114">
        <f t="shared" si="25"/>
        <v>2569</v>
      </c>
      <c r="BY11" s="114">
        <f>SUM(BY12:BY13)</f>
        <v>491</v>
      </c>
      <c r="BZ11" s="114">
        <f>SUM(BZ12:BZ13)</f>
        <v>545</v>
      </c>
      <c r="CA11" s="114">
        <f>SUM(CA12:CA13)</f>
        <v>487</v>
      </c>
      <c r="CB11" s="114">
        <f>SUM(CB12:CB13)</f>
        <v>539</v>
      </c>
      <c r="CC11" s="114">
        <f>SUM(CC12:CC13)</f>
        <v>507</v>
      </c>
      <c r="CD11" s="114">
        <f t="shared" si="26"/>
        <v>2093</v>
      </c>
      <c r="CE11" s="114">
        <f>SUM(CE12:CE13)</f>
        <v>440</v>
      </c>
      <c r="CF11" s="114">
        <f>SUM(CF12:CF13)</f>
        <v>437</v>
      </c>
      <c r="CG11" s="114">
        <f>SUM(CG12:CG13)</f>
        <v>404</v>
      </c>
      <c r="CH11" s="114">
        <f>SUM(CH12:CH13)</f>
        <v>406</v>
      </c>
      <c r="CI11" s="114">
        <f>SUM(CI12:CI13)</f>
        <v>406</v>
      </c>
      <c r="CJ11" s="114">
        <f t="shared" si="27"/>
        <v>1955</v>
      </c>
      <c r="CK11" s="114">
        <f>SUM(CK12:CK13)</f>
        <v>388</v>
      </c>
      <c r="CL11" s="114">
        <f>SUM(CL12:CL13)</f>
        <v>374</v>
      </c>
      <c r="CM11" s="114">
        <f>SUM(CM12:CM13)</f>
        <v>384</v>
      </c>
      <c r="CN11" s="114">
        <f>SUM(CN12:CN13)</f>
        <v>405</v>
      </c>
      <c r="CO11" s="114">
        <f>SUM(CO12:CO13)</f>
        <v>404</v>
      </c>
      <c r="CP11" s="114">
        <f t="shared" si="28"/>
        <v>1520</v>
      </c>
      <c r="CQ11" s="114">
        <f>SUM(CQ12:CQ13)</f>
        <v>364</v>
      </c>
      <c r="CR11" s="114">
        <f>SUM(CR12:CR13)</f>
        <v>324</v>
      </c>
      <c r="CS11" s="114">
        <f>SUM(CS12:CS13)</f>
        <v>296</v>
      </c>
      <c r="CT11" s="114">
        <f>SUM(CT12:CT13)</f>
        <v>292</v>
      </c>
      <c r="CU11" s="114">
        <f>SUM(CU12:CU13)</f>
        <v>244</v>
      </c>
      <c r="CV11" s="114">
        <f t="shared" si="29"/>
        <v>945</v>
      </c>
      <c r="CW11" s="114">
        <f>SUM(CW12:CW13)</f>
        <v>235</v>
      </c>
      <c r="CX11" s="114">
        <f>SUM(CX12:CX13)</f>
        <v>229</v>
      </c>
      <c r="CY11" s="114">
        <f>SUM(CY12:CY13)</f>
        <v>220</v>
      </c>
      <c r="CZ11" s="114">
        <f>SUM(CZ12:CZ13)</f>
        <v>147</v>
      </c>
      <c r="DA11" s="114">
        <f>SUM(DA12:DA13)</f>
        <v>114</v>
      </c>
      <c r="DB11" s="114">
        <f t="shared" si="30"/>
        <v>361</v>
      </c>
      <c r="DC11" s="114">
        <f>SUM(DC12:DC13)</f>
        <v>94</v>
      </c>
      <c r="DD11" s="114">
        <f>SUM(DD12:DD13)</f>
        <v>91</v>
      </c>
      <c r="DE11" s="114">
        <f>SUM(DE12:DE13)</f>
        <v>65</v>
      </c>
      <c r="DF11" s="114">
        <f>SUM(DF12:DF13)</f>
        <v>68</v>
      </c>
      <c r="DG11" s="114">
        <f>SUM(DG12:DG13)</f>
        <v>43</v>
      </c>
      <c r="DH11" s="114">
        <f t="shared" si="31"/>
        <v>136</v>
      </c>
      <c r="DI11" s="114">
        <f>SUM(DI12:DI13)</f>
        <v>51</v>
      </c>
      <c r="DJ11" s="114">
        <f>SUM(DJ12:DJ13)</f>
        <v>33</v>
      </c>
      <c r="DK11" s="114">
        <f>SUM(DK12:DK13)</f>
        <v>25</v>
      </c>
      <c r="DL11" s="114">
        <f>SUM(DL12:DL13)</f>
        <v>12</v>
      </c>
      <c r="DM11" s="114">
        <f>SUM(DM12:DM13)</f>
        <v>15</v>
      </c>
      <c r="DN11" s="114">
        <f t="shared" si="32"/>
        <v>32</v>
      </c>
      <c r="DO11" s="114">
        <f aca="true" t="shared" si="35" ref="DO11:DT11">SUM(DO12:DO13)</f>
        <v>16</v>
      </c>
      <c r="DP11" s="114">
        <f t="shared" si="35"/>
        <v>7</v>
      </c>
      <c r="DQ11" s="114">
        <f t="shared" si="35"/>
        <v>5</v>
      </c>
      <c r="DR11" s="114">
        <f t="shared" si="35"/>
        <v>2</v>
      </c>
      <c r="DS11" s="114">
        <f t="shared" si="35"/>
        <v>2</v>
      </c>
      <c r="DT11" s="114">
        <f t="shared" si="35"/>
        <v>4</v>
      </c>
      <c r="DU11" s="117"/>
    </row>
    <row r="12" spans="1:124" s="118" customFormat="1" ht="14.25" customHeight="1">
      <c r="A12" s="119" t="s">
        <v>266</v>
      </c>
      <c r="B12" s="112" t="s">
        <v>6</v>
      </c>
      <c r="C12" s="120">
        <f>D12+J12+P12+V12+AB12+AH12+AN12+AT12+AZ12+BF12+BL12+BR12+BX12+CD12+CJ12+CP12+CV12+DB12+DH12+DN12+DT12</f>
        <v>36095</v>
      </c>
      <c r="D12" s="121">
        <f t="shared" si="13"/>
        <v>1993</v>
      </c>
      <c r="E12" s="122">
        <v>308</v>
      </c>
      <c r="F12" s="123">
        <v>356</v>
      </c>
      <c r="G12" s="123">
        <v>388</v>
      </c>
      <c r="H12" s="123">
        <v>469</v>
      </c>
      <c r="I12" s="124">
        <v>472</v>
      </c>
      <c r="J12" s="121">
        <f t="shared" si="14"/>
        <v>2432</v>
      </c>
      <c r="K12" s="122">
        <v>416</v>
      </c>
      <c r="L12" s="123">
        <v>519</v>
      </c>
      <c r="M12" s="123">
        <v>512</v>
      </c>
      <c r="N12" s="123">
        <v>470</v>
      </c>
      <c r="O12" s="123">
        <v>515</v>
      </c>
      <c r="P12" s="123">
        <f t="shared" si="15"/>
        <v>2432</v>
      </c>
      <c r="Q12" s="123">
        <v>493</v>
      </c>
      <c r="R12" s="123">
        <v>441</v>
      </c>
      <c r="S12" s="123">
        <v>458</v>
      </c>
      <c r="T12" s="123">
        <v>516</v>
      </c>
      <c r="U12" s="123">
        <v>524</v>
      </c>
      <c r="V12" s="123">
        <f t="shared" si="16"/>
        <v>2743</v>
      </c>
      <c r="W12" s="123">
        <v>590</v>
      </c>
      <c r="X12" s="123">
        <v>533</v>
      </c>
      <c r="Y12" s="123">
        <v>500</v>
      </c>
      <c r="Z12" s="123">
        <v>535</v>
      </c>
      <c r="AA12" s="123">
        <v>585</v>
      </c>
      <c r="AB12" s="123">
        <f>SUM(AC12:AG12)</f>
        <v>3418</v>
      </c>
      <c r="AC12" s="123">
        <v>596</v>
      </c>
      <c r="AD12" s="123">
        <v>642</v>
      </c>
      <c r="AE12" s="123">
        <v>747</v>
      </c>
      <c r="AF12" s="123">
        <v>702</v>
      </c>
      <c r="AG12" s="123">
        <v>731</v>
      </c>
      <c r="AH12" s="123">
        <f t="shared" si="18"/>
        <v>3181</v>
      </c>
      <c r="AI12" s="123">
        <v>723</v>
      </c>
      <c r="AJ12" s="123">
        <v>613</v>
      </c>
      <c r="AK12" s="123">
        <v>681</v>
      </c>
      <c r="AL12" s="123">
        <v>594</v>
      </c>
      <c r="AM12" s="123">
        <v>570</v>
      </c>
      <c r="AN12" s="123">
        <f t="shared" si="19"/>
        <v>2733</v>
      </c>
      <c r="AO12" s="123">
        <v>532</v>
      </c>
      <c r="AP12" s="123">
        <v>514</v>
      </c>
      <c r="AQ12" s="123">
        <v>527</v>
      </c>
      <c r="AR12" s="123">
        <v>577</v>
      </c>
      <c r="AS12" s="123">
        <v>583</v>
      </c>
      <c r="AT12" s="123">
        <f t="shared" si="20"/>
        <v>2787</v>
      </c>
      <c r="AU12" s="123">
        <v>572</v>
      </c>
      <c r="AV12" s="123">
        <v>534</v>
      </c>
      <c r="AW12" s="123">
        <v>562</v>
      </c>
      <c r="AX12" s="123">
        <v>530</v>
      </c>
      <c r="AY12" s="123">
        <v>589</v>
      </c>
      <c r="AZ12" s="123">
        <f t="shared" si="21"/>
        <v>2944</v>
      </c>
      <c r="BA12" s="123">
        <v>574</v>
      </c>
      <c r="BB12" s="123">
        <v>596</v>
      </c>
      <c r="BC12" s="123">
        <v>591</v>
      </c>
      <c r="BD12" s="123">
        <v>600</v>
      </c>
      <c r="BE12" s="123">
        <v>583</v>
      </c>
      <c r="BF12" s="123">
        <f t="shared" si="22"/>
        <v>2762</v>
      </c>
      <c r="BG12" s="123">
        <v>548</v>
      </c>
      <c r="BH12" s="123">
        <v>530</v>
      </c>
      <c r="BI12" s="123">
        <v>577</v>
      </c>
      <c r="BJ12" s="123">
        <v>566</v>
      </c>
      <c r="BK12" s="123">
        <v>541</v>
      </c>
      <c r="BL12" s="123">
        <f t="shared" si="23"/>
        <v>2454</v>
      </c>
      <c r="BM12" s="123">
        <v>541</v>
      </c>
      <c r="BN12" s="123">
        <v>496</v>
      </c>
      <c r="BO12" s="123">
        <v>513</v>
      </c>
      <c r="BP12" s="123">
        <v>469</v>
      </c>
      <c r="BQ12" s="123">
        <v>435</v>
      </c>
      <c r="BR12" s="123">
        <f t="shared" si="24"/>
        <v>1400</v>
      </c>
      <c r="BS12" s="123">
        <v>368</v>
      </c>
      <c r="BT12" s="123">
        <v>321</v>
      </c>
      <c r="BU12" s="123">
        <v>283</v>
      </c>
      <c r="BV12" s="123">
        <v>171</v>
      </c>
      <c r="BW12" s="123">
        <v>257</v>
      </c>
      <c r="BX12" s="123">
        <f t="shared" si="25"/>
        <v>1205</v>
      </c>
      <c r="BY12" s="123">
        <v>241</v>
      </c>
      <c r="BZ12" s="123">
        <v>238</v>
      </c>
      <c r="CA12" s="123">
        <v>228</v>
      </c>
      <c r="CB12" s="123">
        <v>248</v>
      </c>
      <c r="CC12" s="123">
        <v>250</v>
      </c>
      <c r="CD12" s="123">
        <f t="shared" si="26"/>
        <v>953</v>
      </c>
      <c r="CE12" s="123">
        <v>200</v>
      </c>
      <c r="CF12" s="123">
        <v>208</v>
      </c>
      <c r="CG12" s="123">
        <v>180</v>
      </c>
      <c r="CH12" s="123">
        <v>192</v>
      </c>
      <c r="CI12" s="123">
        <v>173</v>
      </c>
      <c r="CJ12" s="123">
        <f t="shared" si="27"/>
        <v>986</v>
      </c>
      <c r="CK12" s="123">
        <v>182</v>
      </c>
      <c r="CL12" s="123">
        <v>173</v>
      </c>
      <c r="CM12" s="123">
        <v>192</v>
      </c>
      <c r="CN12" s="123">
        <v>209</v>
      </c>
      <c r="CO12" s="123">
        <v>230</v>
      </c>
      <c r="CP12" s="123">
        <f t="shared" si="28"/>
        <v>864</v>
      </c>
      <c r="CQ12" s="123">
        <v>200</v>
      </c>
      <c r="CR12" s="123">
        <v>193</v>
      </c>
      <c r="CS12" s="123">
        <v>164</v>
      </c>
      <c r="CT12" s="123">
        <v>170</v>
      </c>
      <c r="CU12" s="123">
        <v>137</v>
      </c>
      <c r="CV12" s="123">
        <f t="shared" si="29"/>
        <v>537</v>
      </c>
      <c r="CW12" s="123">
        <v>139</v>
      </c>
      <c r="CX12" s="123">
        <v>128</v>
      </c>
      <c r="CY12" s="123">
        <v>118</v>
      </c>
      <c r="CZ12" s="123">
        <v>87</v>
      </c>
      <c r="DA12" s="123">
        <v>65</v>
      </c>
      <c r="DB12" s="123">
        <f t="shared" si="30"/>
        <v>192</v>
      </c>
      <c r="DC12" s="123">
        <v>58</v>
      </c>
      <c r="DD12" s="123">
        <v>44</v>
      </c>
      <c r="DE12" s="123">
        <v>35</v>
      </c>
      <c r="DF12" s="123">
        <v>35</v>
      </c>
      <c r="DG12" s="123">
        <v>20</v>
      </c>
      <c r="DH12" s="123">
        <f t="shared" si="31"/>
        <v>64</v>
      </c>
      <c r="DI12" s="123">
        <v>28</v>
      </c>
      <c r="DJ12" s="123">
        <v>13</v>
      </c>
      <c r="DK12" s="123">
        <v>12</v>
      </c>
      <c r="DL12" s="123">
        <v>4</v>
      </c>
      <c r="DM12" s="123">
        <v>7</v>
      </c>
      <c r="DN12" s="123">
        <f t="shared" si="32"/>
        <v>13</v>
      </c>
      <c r="DO12" s="123">
        <v>5</v>
      </c>
      <c r="DP12" s="123">
        <v>3</v>
      </c>
      <c r="DQ12" s="123">
        <v>2</v>
      </c>
      <c r="DR12" s="123">
        <v>2</v>
      </c>
      <c r="DS12" s="123">
        <v>1</v>
      </c>
      <c r="DT12" s="121">
        <v>2</v>
      </c>
    </row>
    <row r="13" spans="1:124" s="118" customFormat="1" ht="14.25" customHeight="1">
      <c r="A13" s="125"/>
      <c r="B13" s="112" t="s">
        <v>7</v>
      </c>
      <c r="C13" s="120">
        <f>D13+J13+P13+V13+AB13+AH13+AN13+AT13+AZ13+BF13+BL13+BR13+BX13+CD13+CJ13+CP13+CV13+DB13+DH13+DN13+DT13</f>
        <v>34439</v>
      </c>
      <c r="D13" s="126">
        <f t="shared" si="13"/>
        <v>1813</v>
      </c>
      <c r="E13" s="127">
        <v>282</v>
      </c>
      <c r="F13" s="128">
        <v>346</v>
      </c>
      <c r="G13" s="128">
        <v>364</v>
      </c>
      <c r="H13" s="128">
        <v>439</v>
      </c>
      <c r="I13" s="129">
        <v>382</v>
      </c>
      <c r="J13" s="126">
        <f t="shared" si="14"/>
        <v>2203</v>
      </c>
      <c r="K13" s="127">
        <v>387</v>
      </c>
      <c r="L13" s="128">
        <v>461</v>
      </c>
      <c r="M13" s="128">
        <v>484</v>
      </c>
      <c r="N13" s="128">
        <v>438</v>
      </c>
      <c r="O13" s="128">
        <v>433</v>
      </c>
      <c r="P13" s="123">
        <f t="shared" si="15"/>
        <v>2169</v>
      </c>
      <c r="Q13" s="128">
        <v>471</v>
      </c>
      <c r="R13" s="128">
        <v>411</v>
      </c>
      <c r="S13" s="128">
        <v>403</v>
      </c>
      <c r="T13" s="128">
        <v>413</v>
      </c>
      <c r="U13" s="128">
        <v>471</v>
      </c>
      <c r="V13" s="123">
        <f t="shared" si="16"/>
        <v>2523</v>
      </c>
      <c r="W13" s="128">
        <v>496</v>
      </c>
      <c r="X13" s="128">
        <v>491</v>
      </c>
      <c r="Y13" s="128">
        <v>446</v>
      </c>
      <c r="Z13" s="128">
        <v>501</v>
      </c>
      <c r="AA13" s="128">
        <v>589</v>
      </c>
      <c r="AB13" s="123">
        <f>SUM(AC13:AG13)</f>
        <v>3189</v>
      </c>
      <c r="AC13" s="128">
        <v>555</v>
      </c>
      <c r="AD13" s="128">
        <v>601</v>
      </c>
      <c r="AE13" s="128">
        <v>660</v>
      </c>
      <c r="AF13" s="128">
        <v>673</v>
      </c>
      <c r="AG13" s="128">
        <v>700</v>
      </c>
      <c r="AH13" s="123">
        <f t="shared" si="18"/>
        <v>2961</v>
      </c>
      <c r="AI13" s="128">
        <v>601</v>
      </c>
      <c r="AJ13" s="128">
        <v>563</v>
      </c>
      <c r="AK13" s="128">
        <v>659</v>
      </c>
      <c r="AL13" s="128">
        <v>588</v>
      </c>
      <c r="AM13" s="128">
        <v>550</v>
      </c>
      <c r="AN13" s="123">
        <f t="shared" si="19"/>
        <v>2764</v>
      </c>
      <c r="AO13" s="128">
        <v>531</v>
      </c>
      <c r="AP13" s="128">
        <v>550</v>
      </c>
      <c r="AQ13" s="128">
        <v>555</v>
      </c>
      <c r="AR13" s="128">
        <v>567</v>
      </c>
      <c r="AS13" s="128">
        <v>561</v>
      </c>
      <c r="AT13" s="123">
        <f t="shared" si="20"/>
        <v>2712</v>
      </c>
      <c r="AU13" s="128">
        <v>551</v>
      </c>
      <c r="AV13" s="128">
        <v>515</v>
      </c>
      <c r="AW13" s="128">
        <v>553</v>
      </c>
      <c r="AX13" s="128">
        <v>534</v>
      </c>
      <c r="AY13" s="128">
        <v>559</v>
      </c>
      <c r="AZ13" s="123">
        <f t="shared" si="21"/>
        <v>2852</v>
      </c>
      <c r="BA13" s="128">
        <v>541</v>
      </c>
      <c r="BB13" s="128">
        <v>589</v>
      </c>
      <c r="BC13" s="128">
        <v>562</v>
      </c>
      <c r="BD13" s="128">
        <v>568</v>
      </c>
      <c r="BE13" s="128">
        <v>592</v>
      </c>
      <c r="BF13" s="123">
        <f t="shared" si="22"/>
        <v>2675</v>
      </c>
      <c r="BG13" s="128">
        <v>561</v>
      </c>
      <c r="BH13" s="128">
        <v>497</v>
      </c>
      <c r="BI13" s="128">
        <v>536</v>
      </c>
      <c r="BJ13" s="128">
        <v>541</v>
      </c>
      <c r="BK13" s="128">
        <v>540</v>
      </c>
      <c r="BL13" s="123">
        <f t="shared" si="23"/>
        <v>2364</v>
      </c>
      <c r="BM13" s="128">
        <v>559</v>
      </c>
      <c r="BN13" s="128">
        <v>501</v>
      </c>
      <c r="BO13" s="128">
        <v>499</v>
      </c>
      <c r="BP13" s="128">
        <v>438</v>
      </c>
      <c r="BQ13" s="128">
        <v>367</v>
      </c>
      <c r="BR13" s="123">
        <f t="shared" si="24"/>
        <v>1415</v>
      </c>
      <c r="BS13" s="128">
        <v>375</v>
      </c>
      <c r="BT13" s="128">
        <v>336</v>
      </c>
      <c r="BU13" s="128">
        <v>260</v>
      </c>
      <c r="BV13" s="128">
        <v>197</v>
      </c>
      <c r="BW13" s="128">
        <v>247</v>
      </c>
      <c r="BX13" s="123">
        <f t="shared" si="25"/>
        <v>1364</v>
      </c>
      <c r="BY13" s="128">
        <v>250</v>
      </c>
      <c r="BZ13" s="128">
        <v>307</v>
      </c>
      <c r="CA13" s="128">
        <v>259</v>
      </c>
      <c r="CB13" s="128">
        <v>291</v>
      </c>
      <c r="CC13" s="128">
        <v>257</v>
      </c>
      <c r="CD13" s="123">
        <f t="shared" si="26"/>
        <v>1140</v>
      </c>
      <c r="CE13" s="128">
        <v>240</v>
      </c>
      <c r="CF13" s="128">
        <v>229</v>
      </c>
      <c r="CG13" s="128">
        <v>224</v>
      </c>
      <c r="CH13" s="128">
        <v>214</v>
      </c>
      <c r="CI13" s="128">
        <v>233</v>
      </c>
      <c r="CJ13" s="123">
        <f t="shared" si="27"/>
        <v>969</v>
      </c>
      <c r="CK13" s="128">
        <v>206</v>
      </c>
      <c r="CL13" s="128">
        <v>201</v>
      </c>
      <c r="CM13" s="128">
        <v>192</v>
      </c>
      <c r="CN13" s="128">
        <v>196</v>
      </c>
      <c r="CO13" s="128">
        <v>174</v>
      </c>
      <c r="CP13" s="123">
        <f t="shared" si="28"/>
        <v>656</v>
      </c>
      <c r="CQ13" s="128">
        <v>164</v>
      </c>
      <c r="CR13" s="128">
        <v>131</v>
      </c>
      <c r="CS13" s="128">
        <v>132</v>
      </c>
      <c r="CT13" s="128">
        <v>122</v>
      </c>
      <c r="CU13" s="128">
        <v>107</v>
      </c>
      <c r="CV13" s="123">
        <f t="shared" si="29"/>
        <v>408</v>
      </c>
      <c r="CW13" s="128">
        <v>96</v>
      </c>
      <c r="CX13" s="128">
        <v>101</v>
      </c>
      <c r="CY13" s="128">
        <v>102</v>
      </c>
      <c r="CZ13" s="128">
        <v>60</v>
      </c>
      <c r="DA13" s="128">
        <v>49</v>
      </c>
      <c r="DB13" s="123">
        <f t="shared" si="30"/>
        <v>169</v>
      </c>
      <c r="DC13" s="128">
        <v>36</v>
      </c>
      <c r="DD13" s="128">
        <v>47</v>
      </c>
      <c r="DE13" s="128">
        <v>30</v>
      </c>
      <c r="DF13" s="128">
        <v>33</v>
      </c>
      <c r="DG13" s="128">
        <v>23</v>
      </c>
      <c r="DH13" s="123">
        <f t="shared" si="31"/>
        <v>72</v>
      </c>
      <c r="DI13" s="128">
        <v>23</v>
      </c>
      <c r="DJ13" s="128">
        <v>20</v>
      </c>
      <c r="DK13" s="128">
        <v>13</v>
      </c>
      <c r="DL13" s="128">
        <v>8</v>
      </c>
      <c r="DM13" s="128">
        <v>8</v>
      </c>
      <c r="DN13" s="123">
        <f t="shared" si="32"/>
        <v>19</v>
      </c>
      <c r="DO13" s="128">
        <v>11</v>
      </c>
      <c r="DP13" s="128">
        <v>4</v>
      </c>
      <c r="DQ13" s="128">
        <v>3</v>
      </c>
      <c r="DR13" s="128">
        <v>0</v>
      </c>
      <c r="DS13" s="128">
        <v>1</v>
      </c>
      <c r="DT13" s="126">
        <v>2</v>
      </c>
    </row>
    <row r="14" spans="1:124" s="98" customFormat="1" ht="14.25" customHeight="1">
      <c r="A14" s="91"/>
      <c r="B14" s="100" t="s">
        <v>5</v>
      </c>
      <c r="C14" s="130">
        <f>SUM(C15+C16)</f>
        <v>115736</v>
      </c>
      <c r="D14" s="94">
        <f t="shared" si="13"/>
        <v>5936</v>
      </c>
      <c r="E14" s="95">
        <f>SUM(E15:E16)</f>
        <v>859</v>
      </c>
      <c r="F14" s="94">
        <f>SUM(F15:F16)</f>
        <v>1088</v>
      </c>
      <c r="G14" s="94">
        <f>SUM(G15:G16)</f>
        <v>1130</v>
      </c>
      <c r="H14" s="94">
        <f>SUM(H15:H16)</f>
        <v>1416</v>
      </c>
      <c r="I14" s="96">
        <f>SUM(I15:I16)</f>
        <v>1443</v>
      </c>
      <c r="J14" s="94">
        <f t="shared" si="14"/>
        <v>8650</v>
      </c>
      <c r="K14" s="95">
        <f>SUM(K15:K16)</f>
        <v>1487</v>
      </c>
      <c r="L14" s="94">
        <f>SUM(L15:L16)</f>
        <v>1788</v>
      </c>
      <c r="M14" s="94">
        <f>SUM(M15:M16)</f>
        <v>1761</v>
      </c>
      <c r="N14" s="94">
        <f>SUM(N15:N16)</f>
        <v>1798</v>
      </c>
      <c r="O14" s="94">
        <f>SUM(O15:O16)</f>
        <v>1816</v>
      </c>
      <c r="P14" s="94">
        <f t="shared" si="15"/>
        <v>10534</v>
      </c>
      <c r="Q14" s="94">
        <f>SUM(Q15:Q16)</f>
        <v>2018</v>
      </c>
      <c r="R14" s="94">
        <f>SUM(R15:R16)</f>
        <v>2155</v>
      </c>
      <c r="S14" s="94">
        <f>SUM(S15:S16)</f>
        <v>2305</v>
      </c>
      <c r="T14" s="94">
        <f>SUM(T15:T16)</f>
        <v>2152</v>
      </c>
      <c r="U14" s="94">
        <f>SUM(U15:U16)</f>
        <v>1904</v>
      </c>
      <c r="V14" s="94">
        <f t="shared" si="16"/>
        <v>8366</v>
      </c>
      <c r="W14" s="94">
        <f aca="true" t="shared" si="36" ref="W14:AG14">SUM(W15:W16)</f>
        <v>1807</v>
      </c>
      <c r="X14" s="94">
        <f t="shared" si="36"/>
        <v>1664</v>
      </c>
      <c r="Y14" s="94">
        <f t="shared" si="36"/>
        <v>1511</v>
      </c>
      <c r="Z14" s="94">
        <f t="shared" si="36"/>
        <v>1668</v>
      </c>
      <c r="AA14" s="94">
        <f t="shared" si="36"/>
        <v>1716</v>
      </c>
      <c r="AB14" s="94">
        <f t="shared" si="36"/>
        <v>9036</v>
      </c>
      <c r="AC14" s="94">
        <f t="shared" si="36"/>
        <v>1704</v>
      </c>
      <c r="AD14" s="94">
        <f t="shared" si="36"/>
        <v>1816</v>
      </c>
      <c r="AE14" s="94">
        <f t="shared" si="36"/>
        <v>1839</v>
      </c>
      <c r="AF14" s="94">
        <f t="shared" si="36"/>
        <v>1853</v>
      </c>
      <c r="AG14" s="94">
        <f t="shared" si="36"/>
        <v>1824</v>
      </c>
      <c r="AH14" s="94">
        <f t="shared" si="18"/>
        <v>8499</v>
      </c>
      <c r="AI14" s="94">
        <f>SUM(AI15:AI16)</f>
        <v>1852</v>
      </c>
      <c r="AJ14" s="94">
        <f>SUM(AJ15:AJ16)</f>
        <v>1640</v>
      </c>
      <c r="AK14" s="94">
        <f>SUM(AK15:AK16)</f>
        <v>1848</v>
      </c>
      <c r="AL14" s="94">
        <f>SUM(AL15:AL16)</f>
        <v>1596</v>
      </c>
      <c r="AM14" s="94">
        <f>SUM(AM15:AM16)</f>
        <v>1563</v>
      </c>
      <c r="AN14" s="94">
        <f t="shared" si="19"/>
        <v>8991</v>
      </c>
      <c r="AO14" s="94">
        <f>SUM(AO15:AO16)</f>
        <v>1702</v>
      </c>
      <c r="AP14" s="94">
        <f>SUM(AP15:AP16)</f>
        <v>1679</v>
      </c>
      <c r="AQ14" s="94">
        <f>SUM(AQ15:AQ16)</f>
        <v>1743</v>
      </c>
      <c r="AR14" s="94">
        <f>SUM(AR15:AR16)</f>
        <v>1937</v>
      </c>
      <c r="AS14" s="94">
        <f>SUM(AS15:AS16)</f>
        <v>1930</v>
      </c>
      <c r="AT14" s="94">
        <f t="shared" si="20"/>
        <v>10150</v>
      </c>
      <c r="AU14" s="94">
        <f>SUM(AU15:AU16)</f>
        <v>1910</v>
      </c>
      <c r="AV14" s="94">
        <f>SUM(AV15:AV16)</f>
        <v>2049</v>
      </c>
      <c r="AW14" s="94">
        <f>SUM(AW15:AW16)</f>
        <v>2047</v>
      </c>
      <c r="AX14" s="94">
        <f>SUM(AX15:AX16)</f>
        <v>2004</v>
      </c>
      <c r="AY14" s="94">
        <f>SUM(AY15:AY16)</f>
        <v>2140</v>
      </c>
      <c r="AZ14" s="94">
        <f t="shared" si="21"/>
        <v>10300</v>
      </c>
      <c r="BA14" s="94">
        <f>SUM(BA15:BA16)</f>
        <v>2114</v>
      </c>
      <c r="BB14" s="94">
        <f>SUM(BB15:BB16)</f>
        <v>2079</v>
      </c>
      <c r="BC14" s="94">
        <f>SUM(BC15:BC16)</f>
        <v>2054</v>
      </c>
      <c r="BD14" s="94">
        <f>SUM(BD15:BD16)</f>
        <v>2014</v>
      </c>
      <c r="BE14" s="94">
        <f>SUM(BE15:BE16)</f>
        <v>2039</v>
      </c>
      <c r="BF14" s="94">
        <f t="shared" si="22"/>
        <v>9377</v>
      </c>
      <c r="BG14" s="94">
        <f>SUM(BG15:BG16)</f>
        <v>2013</v>
      </c>
      <c r="BH14" s="94">
        <f>SUM(BH15:BH16)</f>
        <v>1812</v>
      </c>
      <c r="BI14" s="94">
        <f>SUM(BI15:BI16)</f>
        <v>1797</v>
      </c>
      <c r="BJ14" s="94">
        <f>SUM(BJ15:BJ16)</f>
        <v>1877</v>
      </c>
      <c r="BK14" s="94">
        <f>SUM(BK15:BK16)</f>
        <v>1878</v>
      </c>
      <c r="BL14" s="94">
        <f t="shared" si="23"/>
        <v>7883</v>
      </c>
      <c r="BM14" s="94">
        <f>SUM(BM15:BM16)</f>
        <v>1705</v>
      </c>
      <c r="BN14" s="94">
        <f>SUM(BN15:BN16)</f>
        <v>1632</v>
      </c>
      <c r="BO14" s="94">
        <f>SUM(BO15:BO16)</f>
        <v>1694</v>
      </c>
      <c r="BP14" s="94">
        <f>SUM(BP15:BP16)</f>
        <v>1500</v>
      </c>
      <c r="BQ14" s="94">
        <f>SUM(BQ15:BQ16)</f>
        <v>1352</v>
      </c>
      <c r="BR14" s="94">
        <f t="shared" si="24"/>
        <v>4756</v>
      </c>
      <c r="BS14" s="94">
        <f>SUM(BS15:BS16)</f>
        <v>1283</v>
      </c>
      <c r="BT14" s="94">
        <f>SUM(BT15:BT16)</f>
        <v>1115</v>
      </c>
      <c r="BU14" s="94">
        <f>SUM(BU15:BU16)</f>
        <v>915</v>
      </c>
      <c r="BV14" s="94">
        <f>SUM(BV15:BV16)</f>
        <v>676</v>
      </c>
      <c r="BW14" s="94">
        <f>SUM(BW15:BW16)</f>
        <v>767</v>
      </c>
      <c r="BX14" s="94">
        <f t="shared" si="25"/>
        <v>3995</v>
      </c>
      <c r="BY14" s="94">
        <f>SUM(BY15:BY16)</f>
        <v>784</v>
      </c>
      <c r="BZ14" s="94">
        <f>SUM(BZ15:BZ16)</f>
        <v>830</v>
      </c>
      <c r="CA14" s="94">
        <f>SUM(CA15:CA16)</f>
        <v>811</v>
      </c>
      <c r="CB14" s="94">
        <f>SUM(CB15:CB16)</f>
        <v>811</v>
      </c>
      <c r="CC14" s="94">
        <f>SUM(CC15:CC16)</f>
        <v>759</v>
      </c>
      <c r="CD14" s="94">
        <f t="shared" si="26"/>
        <v>3197</v>
      </c>
      <c r="CE14" s="94">
        <f>SUM(CE15:CE16)</f>
        <v>708</v>
      </c>
      <c r="CF14" s="94">
        <f>SUM(CF15:CF16)</f>
        <v>710</v>
      </c>
      <c r="CG14" s="94">
        <f>SUM(CG15:CG16)</f>
        <v>663</v>
      </c>
      <c r="CH14" s="94">
        <f>SUM(CH15:CH16)</f>
        <v>567</v>
      </c>
      <c r="CI14" s="94">
        <f>SUM(CI15:CI16)</f>
        <v>549</v>
      </c>
      <c r="CJ14" s="94">
        <f t="shared" si="27"/>
        <v>2474</v>
      </c>
      <c r="CK14" s="94">
        <f>SUM(CK15:CK16)</f>
        <v>559</v>
      </c>
      <c r="CL14" s="94">
        <f>SUM(CL15:CL16)</f>
        <v>509</v>
      </c>
      <c r="CM14" s="94">
        <f>SUM(CM15:CM16)</f>
        <v>484</v>
      </c>
      <c r="CN14" s="94">
        <f>SUM(CN15:CN16)</f>
        <v>495</v>
      </c>
      <c r="CO14" s="94">
        <f>SUM(CO15:CO16)</f>
        <v>427</v>
      </c>
      <c r="CP14" s="94">
        <f t="shared" si="28"/>
        <v>1866</v>
      </c>
      <c r="CQ14" s="94">
        <f>SUM(CQ15:CQ16)</f>
        <v>404</v>
      </c>
      <c r="CR14" s="94">
        <f>SUM(CR15:CR16)</f>
        <v>409</v>
      </c>
      <c r="CS14" s="94">
        <f>SUM(CS15:CS16)</f>
        <v>370</v>
      </c>
      <c r="CT14" s="94">
        <f>SUM(CT15:CT16)</f>
        <v>375</v>
      </c>
      <c r="CU14" s="94">
        <f>SUM(CU15:CU16)</f>
        <v>308</v>
      </c>
      <c r="CV14" s="94">
        <f t="shared" si="29"/>
        <v>1125</v>
      </c>
      <c r="CW14" s="94">
        <f>SUM(CW15:CW16)</f>
        <v>277</v>
      </c>
      <c r="CX14" s="94">
        <f>SUM(CX15:CX16)</f>
        <v>260</v>
      </c>
      <c r="CY14" s="94">
        <f>SUM(CY15:CY16)</f>
        <v>205</v>
      </c>
      <c r="CZ14" s="94">
        <f>SUM(CZ15:CZ16)</f>
        <v>208</v>
      </c>
      <c r="DA14" s="94">
        <f>SUM(DA15:DA16)</f>
        <v>175</v>
      </c>
      <c r="DB14" s="94">
        <f t="shared" si="30"/>
        <v>404</v>
      </c>
      <c r="DC14" s="94">
        <f>SUM(DC15:DC16)</f>
        <v>109</v>
      </c>
      <c r="DD14" s="94">
        <f>SUM(DD15:DD16)</f>
        <v>88</v>
      </c>
      <c r="DE14" s="94">
        <f>SUM(DE15:DE16)</f>
        <v>87</v>
      </c>
      <c r="DF14" s="94">
        <f>SUM(DF15:DF16)</f>
        <v>62</v>
      </c>
      <c r="DG14" s="94">
        <f>SUM(DG15:DG16)</f>
        <v>58</v>
      </c>
      <c r="DH14" s="94">
        <f t="shared" si="31"/>
        <v>152</v>
      </c>
      <c r="DI14" s="94">
        <f>SUM(DI15:DI16)</f>
        <v>46</v>
      </c>
      <c r="DJ14" s="94">
        <f>SUM(DJ15:DJ16)</f>
        <v>41</v>
      </c>
      <c r="DK14" s="94">
        <f>SUM(DK15:DK16)</f>
        <v>25</v>
      </c>
      <c r="DL14" s="94">
        <f>SUM(DL15:DL16)</f>
        <v>26</v>
      </c>
      <c r="DM14" s="94">
        <f>SUM(DM15:DM16)</f>
        <v>14</v>
      </c>
      <c r="DN14" s="94">
        <f t="shared" si="32"/>
        <v>42</v>
      </c>
      <c r="DO14" s="94">
        <f aca="true" t="shared" si="37" ref="DO14:DT14">SUM(DO15:DO16)</f>
        <v>17</v>
      </c>
      <c r="DP14" s="94">
        <f t="shared" si="37"/>
        <v>10</v>
      </c>
      <c r="DQ14" s="94">
        <f t="shared" si="37"/>
        <v>4</v>
      </c>
      <c r="DR14" s="94">
        <f t="shared" si="37"/>
        <v>9</v>
      </c>
      <c r="DS14" s="94">
        <f t="shared" si="37"/>
        <v>2</v>
      </c>
      <c r="DT14" s="94">
        <f t="shared" si="37"/>
        <v>3</v>
      </c>
    </row>
    <row r="15" spans="1:124" s="98" customFormat="1" ht="14.25" customHeight="1">
      <c r="A15" s="99" t="s">
        <v>267</v>
      </c>
      <c r="B15" s="100" t="s">
        <v>6</v>
      </c>
      <c r="C15" s="130">
        <f>D15+J15+P15+V15+AB15+AH15+AN15+AT15+AZ15+BF15+BL15+BR15+BX15+CD15+CJ15+CP15+CV15+DB15+DH15+DN15+DT15</f>
        <v>56239</v>
      </c>
      <c r="D15" s="102">
        <f t="shared" si="13"/>
        <v>3129</v>
      </c>
      <c r="E15" s="131">
        <v>456</v>
      </c>
      <c r="F15" s="102">
        <v>567</v>
      </c>
      <c r="G15" s="102">
        <v>598</v>
      </c>
      <c r="H15" s="102">
        <v>744</v>
      </c>
      <c r="I15" s="132">
        <v>764</v>
      </c>
      <c r="J15" s="102">
        <f t="shared" si="14"/>
        <v>4561</v>
      </c>
      <c r="K15" s="131">
        <v>765</v>
      </c>
      <c r="L15" s="102">
        <v>938</v>
      </c>
      <c r="M15" s="102">
        <v>940</v>
      </c>
      <c r="N15" s="102">
        <v>945</v>
      </c>
      <c r="O15" s="102">
        <v>973</v>
      </c>
      <c r="P15" s="133">
        <f t="shared" si="15"/>
        <v>5485</v>
      </c>
      <c r="Q15" s="102">
        <v>1025</v>
      </c>
      <c r="R15" s="102">
        <v>1118</v>
      </c>
      <c r="S15" s="102">
        <v>1220</v>
      </c>
      <c r="T15" s="102">
        <v>1119</v>
      </c>
      <c r="U15" s="102">
        <v>1003</v>
      </c>
      <c r="V15" s="133">
        <f t="shared" si="16"/>
        <v>4276</v>
      </c>
      <c r="W15" s="102">
        <v>948</v>
      </c>
      <c r="X15" s="102">
        <v>864</v>
      </c>
      <c r="Y15" s="102">
        <v>774</v>
      </c>
      <c r="Z15" s="102">
        <v>836</v>
      </c>
      <c r="AA15" s="102">
        <v>854</v>
      </c>
      <c r="AB15" s="133">
        <f>SUM(AC15:AG15)</f>
        <v>4518</v>
      </c>
      <c r="AC15" s="102">
        <v>857</v>
      </c>
      <c r="AD15" s="102">
        <v>894</v>
      </c>
      <c r="AE15" s="102">
        <v>917</v>
      </c>
      <c r="AF15" s="102">
        <v>892</v>
      </c>
      <c r="AG15" s="102">
        <v>958</v>
      </c>
      <c r="AH15" s="133">
        <f t="shared" si="18"/>
        <v>4158</v>
      </c>
      <c r="AI15" s="102">
        <v>939</v>
      </c>
      <c r="AJ15" s="102">
        <v>802</v>
      </c>
      <c r="AK15" s="102">
        <v>894</v>
      </c>
      <c r="AL15" s="102">
        <v>755</v>
      </c>
      <c r="AM15" s="102">
        <v>768</v>
      </c>
      <c r="AN15" s="133">
        <f t="shared" si="19"/>
        <v>4022</v>
      </c>
      <c r="AO15" s="102">
        <v>804</v>
      </c>
      <c r="AP15" s="102">
        <v>714</v>
      </c>
      <c r="AQ15" s="102">
        <v>777</v>
      </c>
      <c r="AR15" s="102">
        <v>883</v>
      </c>
      <c r="AS15" s="102">
        <v>844</v>
      </c>
      <c r="AT15" s="133">
        <f t="shared" si="20"/>
        <v>4482</v>
      </c>
      <c r="AU15" s="102">
        <v>823</v>
      </c>
      <c r="AV15" s="102">
        <v>934</v>
      </c>
      <c r="AW15" s="102">
        <v>911</v>
      </c>
      <c r="AX15" s="102">
        <v>894</v>
      </c>
      <c r="AY15" s="102">
        <v>920</v>
      </c>
      <c r="AZ15" s="133">
        <f t="shared" si="21"/>
        <v>4737</v>
      </c>
      <c r="BA15" s="102">
        <v>959</v>
      </c>
      <c r="BB15" s="102">
        <v>944</v>
      </c>
      <c r="BC15" s="102">
        <v>965</v>
      </c>
      <c r="BD15" s="102">
        <v>926</v>
      </c>
      <c r="BE15" s="102">
        <v>943</v>
      </c>
      <c r="BF15" s="133">
        <f t="shared" si="22"/>
        <v>4384</v>
      </c>
      <c r="BG15" s="102">
        <v>902</v>
      </c>
      <c r="BH15" s="102">
        <v>881</v>
      </c>
      <c r="BI15" s="102">
        <v>804</v>
      </c>
      <c r="BJ15" s="102">
        <v>881</v>
      </c>
      <c r="BK15" s="102">
        <v>916</v>
      </c>
      <c r="BL15" s="133">
        <f t="shared" si="23"/>
        <v>3861</v>
      </c>
      <c r="BM15" s="102">
        <v>833</v>
      </c>
      <c r="BN15" s="102">
        <v>764</v>
      </c>
      <c r="BO15" s="102">
        <v>809</v>
      </c>
      <c r="BP15" s="102">
        <v>736</v>
      </c>
      <c r="BQ15" s="102">
        <v>719</v>
      </c>
      <c r="BR15" s="133">
        <f t="shared" si="24"/>
        <v>2316</v>
      </c>
      <c r="BS15" s="102">
        <v>638</v>
      </c>
      <c r="BT15" s="102">
        <v>560</v>
      </c>
      <c r="BU15" s="102">
        <v>451</v>
      </c>
      <c r="BV15" s="102">
        <v>328</v>
      </c>
      <c r="BW15" s="102">
        <v>339</v>
      </c>
      <c r="BX15" s="133">
        <f t="shared" si="25"/>
        <v>1888</v>
      </c>
      <c r="BY15" s="102">
        <v>351</v>
      </c>
      <c r="BZ15" s="102">
        <v>417</v>
      </c>
      <c r="CA15" s="102">
        <v>392</v>
      </c>
      <c r="CB15" s="102">
        <v>385</v>
      </c>
      <c r="CC15" s="102">
        <v>343</v>
      </c>
      <c r="CD15" s="133">
        <f t="shared" si="26"/>
        <v>1460</v>
      </c>
      <c r="CE15" s="102">
        <v>347</v>
      </c>
      <c r="CF15" s="102">
        <v>314</v>
      </c>
      <c r="CG15" s="102">
        <v>303</v>
      </c>
      <c r="CH15" s="102">
        <v>250</v>
      </c>
      <c r="CI15" s="102">
        <v>246</v>
      </c>
      <c r="CJ15" s="133">
        <f t="shared" si="27"/>
        <v>1178</v>
      </c>
      <c r="CK15" s="102">
        <v>268</v>
      </c>
      <c r="CL15" s="102">
        <v>246</v>
      </c>
      <c r="CM15" s="102">
        <v>217</v>
      </c>
      <c r="CN15" s="102">
        <v>247</v>
      </c>
      <c r="CO15" s="102">
        <v>200</v>
      </c>
      <c r="CP15" s="133">
        <f t="shared" si="28"/>
        <v>948</v>
      </c>
      <c r="CQ15" s="102">
        <v>207</v>
      </c>
      <c r="CR15" s="102">
        <v>196</v>
      </c>
      <c r="CS15" s="102">
        <v>195</v>
      </c>
      <c r="CT15" s="102">
        <v>183</v>
      </c>
      <c r="CU15" s="102">
        <v>167</v>
      </c>
      <c r="CV15" s="133">
        <f t="shared" si="29"/>
        <v>559</v>
      </c>
      <c r="CW15" s="102">
        <v>141</v>
      </c>
      <c r="CX15" s="102">
        <v>135</v>
      </c>
      <c r="CY15" s="102">
        <v>101</v>
      </c>
      <c r="CZ15" s="102">
        <v>100</v>
      </c>
      <c r="DA15" s="102">
        <v>82</v>
      </c>
      <c r="DB15" s="133">
        <f t="shared" si="30"/>
        <v>192</v>
      </c>
      <c r="DC15" s="102">
        <v>52</v>
      </c>
      <c r="DD15" s="102">
        <v>44</v>
      </c>
      <c r="DE15" s="102">
        <v>36</v>
      </c>
      <c r="DF15" s="102">
        <v>31</v>
      </c>
      <c r="DG15" s="102">
        <v>29</v>
      </c>
      <c r="DH15" s="133">
        <f t="shared" si="31"/>
        <v>63</v>
      </c>
      <c r="DI15" s="102">
        <v>17</v>
      </c>
      <c r="DJ15" s="102">
        <v>18</v>
      </c>
      <c r="DK15" s="102">
        <v>9</v>
      </c>
      <c r="DL15" s="102">
        <v>10</v>
      </c>
      <c r="DM15" s="102">
        <v>9</v>
      </c>
      <c r="DN15" s="133">
        <f t="shared" si="32"/>
        <v>20</v>
      </c>
      <c r="DO15" s="102">
        <v>9</v>
      </c>
      <c r="DP15" s="102">
        <v>5</v>
      </c>
      <c r="DQ15" s="102">
        <v>2</v>
      </c>
      <c r="DR15" s="102">
        <v>3</v>
      </c>
      <c r="DS15" s="102">
        <v>1</v>
      </c>
      <c r="DT15" s="102">
        <v>2</v>
      </c>
    </row>
    <row r="16" spans="1:124" s="98" customFormat="1" ht="14.25" customHeight="1">
      <c r="A16" s="106"/>
      <c r="B16" s="100" t="s">
        <v>7</v>
      </c>
      <c r="C16" s="130">
        <f>D16+J16+P16+V16+AB16+AH16+AN16+AT16+AZ16+BF16+BL16+BR16+BX16+CD16+CJ16+CP16+CV16+DB16+DH16+DN16+DT16</f>
        <v>59497</v>
      </c>
      <c r="D16" s="107">
        <f t="shared" si="13"/>
        <v>2807</v>
      </c>
      <c r="E16" s="134">
        <v>403</v>
      </c>
      <c r="F16" s="107">
        <v>521</v>
      </c>
      <c r="G16" s="107">
        <v>532</v>
      </c>
      <c r="H16" s="107">
        <v>672</v>
      </c>
      <c r="I16" s="135">
        <v>679</v>
      </c>
      <c r="J16" s="107">
        <f t="shared" si="14"/>
        <v>4089</v>
      </c>
      <c r="K16" s="134">
        <v>722</v>
      </c>
      <c r="L16" s="107">
        <v>850</v>
      </c>
      <c r="M16" s="107">
        <v>821</v>
      </c>
      <c r="N16" s="107">
        <v>853</v>
      </c>
      <c r="O16" s="107">
        <v>843</v>
      </c>
      <c r="P16" s="136">
        <f t="shared" si="15"/>
        <v>5049</v>
      </c>
      <c r="Q16" s="107">
        <v>993</v>
      </c>
      <c r="R16" s="107">
        <v>1037</v>
      </c>
      <c r="S16" s="107">
        <v>1085</v>
      </c>
      <c r="T16" s="107">
        <v>1033</v>
      </c>
      <c r="U16" s="107">
        <v>901</v>
      </c>
      <c r="V16" s="136">
        <f t="shared" si="16"/>
        <v>4090</v>
      </c>
      <c r="W16" s="107">
        <v>859</v>
      </c>
      <c r="X16" s="107">
        <v>800</v>
      </c>
      <c r="Y16" s="107">
        <v>737</v>
      </c>
      <c r="Z16" s="107">
        <v>832</v>
      </c>
      <c r="AA16" s="107">
        <v>862</v>
      </c>
      <c r="AB16" s="136">
        <f>SUM(AC16:AG16)</f>
        <v>4518</v>
      </c>
      <c r="AC16" s="107">
        <v>847</v>
      </c>
      <c r="AD16" s="107">
        <v>922</v>
      </c>
      <c r="AE16" s="107">
        <v>922</v>
      </c>
      <c r="AF16" s="107">
        <v>961</v>
      </c>
      <c r="AG16" s="107">
        <v>866</v>
      </c>
      <c r="AH16" s="136">
        <f t="shared" si="18"/>
        <v>4341</v>
      </c>
      <c r="AI16" s="107">
        <v>913</v>
      </c>
      <c r="AJ16" s="107">
        <v>838</v>
      </c>
      <c r="AK16" s="107">
        <v>954</v>
      </c>
      <c r="AL16" s="107">
        <v>841</v>
      </c>
      <c r="AM16" s="107">
        <v>795</v>
      </c>
      <c r="AN16" s="136">
        <f t="shared" si="19"/>
        <v>4969</v>
      </c>
      <c r="AO16" s="107">
        <v>898</v>
      </c>
      <c r="AP16" s="107">
        <v>965</v>
      </c>
      <c r="AQ16" s="107">
        <v>966</v>
      </c>
      <c r="AR16" s="107">
        <v>1054</v>
      </c>
      <c r="AS16" s="107">
        <v>1086</v>
      </c>
      <c r="AT16" s="136">
        <f t="shared" si="20"/>
        <v>5668</v>
      </c>
      <c r="AU16" s="107">
        <v>1087</v>
      </c>
      <c r="AV16" s="107">
        <v>1115</v>
      </c>
      <c r="AW16" s="107">
        <v>1136</v>
      </c>
      <c r="AX16" s="107">
        <v>1110</v>
      </c>
      <c r="AY16" s="107">
        <v>1220</v>
      </c>
      <c r="AZ16" s="136">
        <f t="shared" si="21"/>
        <v>5563</v>
      </c>
      <c r="BA16" s="107">
        <v>1155</v>
      </c>
      <c r="BB16" s="107">
        <v>1135</v>
      </c>
      <c r="BC16" s="107">
        <v>1089</v>
      </c>
      <c r="BD16" s="107">
        <v>1088</v>
      </c>
      <c r="BE16" s="107">
        <v>1096</v>
      </c>
      <c r="BF16" s="136">
        <f t="shared" si="22"/>
        <v>4993</v>
      </c>
      <c r="BG16" s="107">
        <v>1111</v>
      </c>
      <c r="BH16" s="107">
        <v>931</v>
      </c>
      <c r="BI16" s="107">
        <v>993</v>
      </c>
      <c r="BJ16" s="107">
        <v>996</v>
      </c>
      <c r="BK16" s="107">
        <v>962</v>
      </c>
      <c r="BL16" s="136">
        <f t="shared" si="23"/>
        <v>4022</v>
      </c>
      <c r="BM16" s="107">
        <v>872</v>
      </c>
      <c r="BN16" s="107">
        <v>868</v>
      </c>
      <c r="BO16" s="107">
        <v>885</v>
      </c>
      <c r="BP16" s="107">
        <v>764</v>
      </c>
      <c r="BQ16" s="107">
        <v>633</v>
      </c>
      <c r="BR16" s="136">
        <f t="shared" si="24"/>
        <v>2440</v>
      </c>
      <c r="BS16" s="107">
        <v>645</v>
      </c>
      <c r="BT16" s="107">
        <v>555</v>
      </c>
      <c r="BU16" s="107">
        <v>464</v>
      </c>
      <c r="BV16" s="107">
        <v>348</v>
      </c>
      <c r="BW16" s="107">
        <v>428</v>
      </c>
      <c r="BX16" s="136">
        <f t="shared" si="25"/>
        <v>2107</v>
      </c>
      <c r="BY16" s="107">
        <v>433</v>
      </c>
      <c r="BZ16" s="107">
        <v>413</v>
      </c>
      <c r="CA16" s="107">
        <v>419</v>
      </c>
      <c r="CB16" s="107">
        <v>426</v>
      </c>
      <c r="CC16" s="107">
        <v>416</v>
      </c>
      <c r="CD16" s="136">
        <f t="shared" si="26"/>
        <v>1737</v>
      </c>
      <c r="CE16" s="107">
        <v>361</v>
      </c>
      <c r="CF16" s="107">
        <v>396</v>
      </c>
      <c r="CG16" s="107">
        <v>360</v>
      </c>
      <c r="CH16" s="107">
        <v>317</v>
      </c>
      <c r="CI16" s="107">
        <v>303</v>
      </c>
      <c r="CJ16" s="136">
        <f t="shared" si="27"/>
        <v>1296</v>
      </c>
      <c r="CK16" s="107">
        <v>291</v>
      </c>
      <c r="CL16" s="107">
        <v>263</v>
      </c>
      <c r="CM16" s="107">
        <v>267</v>
      </c>
      <c r="CN16" s="107">
        <v>248</v>
      </c>
      <c r="CO16" s="107">
        <v>227</v>
      </c>
      <c r="CP16" s="136">
        <f t="shared" si="28"/>
        <v>918</v>
      </c>
      <c r="CQ16" s="107">
        <v>197</v>
      </c>
      <c r="CR16" s="107">
        <v>213</v>
      </c>
      <c r="CS16" s="107">
        <v>175</v>
      </c>
      <c r="CT16" s="107">
        <v>192</v>
      </c>
      <c r="CU16" s="107">
        <v>141</v>
      </c>
      <c r="CV16" s="136">
        <f t="shared" si="29"/>
        <v>566</v>
      </c>
      <c r="CW16" s="107">
        <v>136</v>
      </c>
      <c r="CX16" s="107">
        <v>125</v>
      </c>
      <c r="CY16" s="107">
        <v>104</v>
      </c>
      <c r="CZ16" s="107">
        <v>108</v>
      </c>
      <c r="DA16" s="107">
        <v>93</v>
      </c>
      <c r="DB16" s="136">
        <f t="shared" si="30"/>
        <v>212</v>
      </c>
      <c r="DC16" s="107">
        <v>57</v>
      </c>
      <c r="DD16" s="107">
        <v>44</v>
      </c>
      <c r="DE16" s="107">
        <v>51</v>
      </c>
      <c r="DF16" s="107">
        <v>31</v>
      </c>
      <c r="DG16" s="107">
        <v>29</v>
      </c>
      <c r="DH16" s="136">
        <f t="shared" si="31"/>
        <v>89</v>
      </c>
      <c r="DI16" s="107">
        <v>29</v>
      </c>
      <c r="DJ16" s="107">
        <v>23</v>
      </c>
      <c r="DK16" s="107">
        <v>16</v>
      </c>
      <c r="DL16" s="107">
        <v>16</v>
      </c>
      <c r="DM16" s="107">
        <v>5</v>
      </c>
      <c r="DN16" s="136">
        <f t="shared" si="32"/>
        <v>22</v>
      </c>
      <c r="DO16" s="107">
        <v>8</v>
      </c>
      <c r="DP16" s="107">
        <v>5</v>
      </c>
      <c r="DQ16" s="107">
        <v>2</v>
      </c>
      <c r="DR16" s="107">
        <v>6</v>
      </c>
      <c r="DS16" s="107">
        <v>1</v>
      </c>
      <c r="DT16" s="107">
        <v>1</v>
      </c>
    </row>
    <row r="17" spans="1:124" s="118" customFormat="1" ht="14.25" customHeight="1">
      <c r="A17" s="111"/>
      <c r="B17" s="112" t="s">
        <v>5</v>
      </c>
      <c r="C17" s="113">
        <f>SUM(C18+C19)</f>
        <v>105101</v>
      </c>
      <c r="D17" s="114">
        <f t="shared" si="13"/>
        <v>7360</v>
      </c>
      <c r="E17" s="115">
        <f>SUM(E18:E19)</f>
        <v>1037</v>
      </c>
      <c r="F17" s="114">
        <f>SUM(F18:F19)</f>
        <v>1397</v>
      </c>
      <c r="G17" s="114">
        <f>SUM(G18:G19)</f>
        <v>1391</v>
      </c>
      <c r="H17" s="114">
        <f>SUM(H18:H19)</f>
        <v>1778</v>
      </c>
      <c r="I17" s="116">
        <f>SUM(I18:I19)</f>
        <v>1757</v>
      </c>
      <c r="J17" s="114">
        <f t="shared" si="14"/>
        <v>8504</v>
      </c>
      <c r="K17" s="115">
        <f>SUM(K18:K19)</f>
        <v>1593</v>
      </c>
      <c r="L17" s="114">
        <f>SUM(L18:L19)</f>
        <v>1749</v>
      </c>
      <c r="M17" s="114">
        <f>SUM(M18:M19)</f>
        <v>1840</v>
      </c>
      <c r="N17" s="114">
        <f>SUM(N18:N19)</f>
        <v>1696</v>
      </c>
      <c r="O17" s="114">
        <f>SUM(O18:O19)</f>
        <v>1626</v>
      </c>
      <c r="P17" s="114">
        <f t="shared" si="15"/>
        <v>6670</v>
      </c>
      <c r="Q17" s="114">
        <f>SUM(Q18:Q19)</f>
        <v>1456</v>
      </c>
      <c r="R17" s="114">
        <f>SUM(R18:R19)</f>
        <v>1334</v>
      </c>
      <c r="S17" s="114">
        <f>SUM(S18:S19)</f>
        <v>1215</v>
      </c>
      <c r="T17" s="114">
        <f>SUM(T18:T19)</f>
        <v>1345</v>
      </c>
      <c r="U17" s="114">
        <f>SUM(U18:U19)</f>
        <v>1320</v>
      </c>
      <c r="V17" s="114">
        <f t="shared" si="16"/>
        <v>7244</v>
      </c>
      <c r="W17" s="114">
        <f aca="true" t="shared" si="38" ref="W17:AG17">SUM(W18:W19)</f>
        <v>1511</v>
      </c>
      <c r="X17" s="114">
        <f t="shared" si="38"/>
        <v>1400</v>
      </c>
      <c r="Y17" s="114">
        <f t="shared" si="38"/>
        <v>1378</v>
      </c>
      <c r="Z17" s="114">
        <f t="shared" si="38"/>
        <v>1461</v>
      </c>
      <c r="AA17" s="114">
        <f t="shared" si="38"/>
        <v>1494</v>
      </c>
      <c r="AB17" s="114">
        <f t="shared" si="38"/>
        <v>8336</v>
      </c>
      <c r="AC17" s="114">
        <f t="shared" si="38"/>
        <v>1527</v>
      </c>
      <c r="AD17" s="114">
        <f t="shared" si="38"/>
        <v>1674</v>
      </c>
      <c r="AE17" s="114">
        <f t="shared" si="38"/>
        <v>1623</v>
      </c>
      <c r="AF17" s="114">
        <f t="shared" si="38"/>
        <v>1737</v>
      </c>
      <c r="AG17" s="114">
        <f t="shared" si="38"/>
        <v>1775</v>
      </c>
      <c r="AH17" s="114">
        <f t="shared" si="18"/>
        <v>9291</v>
      </c>
      <c r="AI17" s="114">
        <f>SUM(AI18:AI19)</f>
        <v>1782</v>
      </c>
      <c r="AJ17" s="114">
        <f>SUM(AJ18:AJ19)</f>
        <v>1742</v>
      </c>
      <c r="AK17" s="114">
        <f>SUM(AK18:AK19)</f>
        <v>1977</v>
      </c>
      <c r="AL17" s="114">
        <f>SUM(AL18:AL19)</f>
        <v>1890</v>
      </c>
      <c r="AM17" s="114">
        <f>SUM(AM18:AM19)</f>
        <v>1900</v>
      </c>
      <c r="AN17" s="114">
        <f t="shared" si="19"/>
        <v>10766</v>
      </c>
      <c r="AO17" s="114">
        <f>SUM(AO18:AO19)</f>
        <v>1989</v>
      </c>
      <c r="AP17" s="114">
        <f>SUM(AP18:AP19)</f>
        <v>2042</v>
      </c>
      <c r="AQ17" s="114">
        <f>SUM(AQ18:AQ19)</f>
        <v>2171</v>
      </c>
      <c r="AR17" s="114">
        <f>SUM(AR18:AR19)</f>
        <v>2268</v>
      </c>
      <c r="AS17" s="114">
        <f>SUM(AS18:AS19)</f>
        <v>2296</v>
      </c>
      <c r="AT17" s="114">
        <f t="shared" si="20"/>
        <v>10660</v>
      </c>
      <c r="AU17" s="114">
        <f>SUM(AU18:AU19)</f>
        <v>2211</v>
      </c>
      <c r="AV17" s="114">
        <f>SUM(AV18:AV19)</f>
        <v>2311</v>
      </c>
      <c r="AW17" s="114">
        <f>SUM(AW18:AW19)</f>
        <v>2165</v>
      </c>
      <c r="AX17" s="114">
        <f>SUM(AX18:AX19)</f>
        <v>2030</v>
      </c>
      <c r="AY17" s="114">
        <f>SUM(AY18:AY19)</f>
        <v>1943</v>
      </c>
      <c r="AZ17" s="114">
        <f t="shared" si="21"/>
        <v>8962</v>
      </c>
      <c r="BA17" s="114">
        <f>SUM(BA18:BA19)</f>
        <v>1894</v>
      </c>
      <c r="BB17" s="114">
        <f>SUM(BB18:BB19)</f>
        <v>1904</v>
      </c>
      <c r="BC17" s="114">
        <f>SUM(BC18:BC19)</f>
        <v>1775</v>
      </c>
      <c r="BD17" s="114">
        <f>SUM(BD18:BD19)</f>
        <v>1713</v>
      </c>
      <c r="BE17" s="114">
        <f>SUM(BE18:BE19)</f>
        <v>1676</v>
      </c>
      <c r="BF17" s="114">
        <f t="shared" si="22"/>
        <v>7509</v>
      </c>
      <c r="BG17" s="114">
        <f>SUM(BG18:BG19)</f>
        <v>1630</v>
      </c>
      <c r="BH17" s="114">
        <f>SUM(BH18:BH19)</f>
        <v>1483</v>
      </c>
      <c r="BI17" s="114">
        <f>SUM(BI18:BI19)</f>
        <v>1479</v>
      </c>
      <c r="BJ17" s="114">
        <f>SUM(BJ18:BJ19)</f>
        <v>1494</v>
      </c>
      <c r="BK17" s="114">
        <f>SUM(BK18:BK19)</f>
        <v>1423</v>
      </c>
      <c r="BL17" s="114">
        <f t="shared" si="23"/>
        <v>6155</v>
      </c>
      <c r="BM17" s="114">
        <f>SUM(BM18:BM19)</f>
        <v>1348</v>
      </c>
      <c r="BN17" s="114">
        <f>SUM(BN18:BN19)</f>
        <v>1318</v>
      </c>
      <c r="BO17" s="114">
        <f>SUM(BO18:BO19)</f>
        <v>1311</v>
      </c>
      <c r="BP17" s="114">
        <f>SUM(BP18:BP19)</f>
        <v>1173</v>
      </c>
      <c r="BQ17" s="114">
        <f>SUM(BQ18:BQ19)</f>
        <v>1005</v>
      </c>
      <c r="BR17" s="114">
        <f t="shared" si="24"/>
        <v>3686</v>
      </c>
      <c r="BS17" s="114">
        <f>SUM(BS18:BS19)</f>
        <v>1040</v>
      </c>
      <c r="BT17" s="114">
        <f>SUM(BT18:BT19)</f>
        <v>783</v>
      </c>
      <c r="BU17" s="114">
        <f>SUM(BU18:BU19)</f>
        <v>725</v>
      </c>
      <c r="BV17" s="114">
        <f>SUM(BV18:BV19)</f>
        <v>541</v>
      </c>
      <c r="BW17" s="114">
        <f>SUM(BW18:BW19)</f>
        <v>597</v>
      </c>
      <c r="BX17" s="114">
        <f t="shared" si="25"/>
        <v>3080</v>
      </c>
      <c r="BY17" s="114">
        <f>SUM(BY18:BY19)</f>
        <v>677</v>
      </c>
      <c r="BZ17" s="114">
        <f>SUM(BZ18:BZ19)</f>
        <v>579</v>
      </c>
      <c r="CA17" s="114">
        <f>SUM(CA18:CA19)</f>
        <v>623</v>
      </c>
      <c r="CB17" s="114">
        <f>SUM(CB18:CB19)</f>
        <v>600</v>
      </c>
      <c r="CC17" s="114">
        <f>SUM(CC18:CC19)</f>
        <v>601</v>
      </c>
      <c r="CD17" s="114">
        <f t="shared" si="26"/>
        <v>2471</v>
      </c>
      <c r="CE17" s="114">
        <f>SUM(CE18:CE19)</f>
        <v>546</v>
      </c>
      <c r="CF17" s="114">
        <f>SUM(CF18:CF19)</f>
        <v>548</v>
      </c>
      <c r="CG17" s="114">
        <f>SUM(CG18:CG19)</f>
        <v>521</v>
      </c>
      <c r="CH17" s="114">
        <f>SUM(CH18:CH19)</f>
        <v>444</v>
      </c>
      <c r="CI17" s="114">
        <f>SUM(CI18:CI19)</f>
        <v>412</v>
      </c>
      <c r="CJ17" s="114">
        <f t="shared" si="27"/>
        <v>1882</v>
      </c>
      <c r="CK17" s="114">
        <f>SUM(CK18:CK19)</f>
        <v>412</v>
      </c>
      <c r="CL17" s="114">
        <f>SUM(CL18:CL19)</f>
        <v>364</v>
      </c>
      <c r="CM17" s="114">
        <f>SUM(CM18:CM19)</f>
        <v>388</v>
      </c>
      <c r="CN17" s="114">
        <f>SUM(CN18:CN19)</f>
        <v>347</v>
      </c>
      <c r="CO17" s="114">
        <f>SUM(CO18:CO19)</f>
        <v>371</v>
      </c>
      <c r="CP17" s="114">
        <f t="shared" si="28"/>
        <v>1351</v>
      </c>
      <c r="CQ17" s="114">
        <f>SUM(CQ18:CQ19)</f>
        <v>334</v>
      </c>
      <c r="CR17" s="114">
        <f>SUM(CR18:CR19)</f>
        <v>291</v>
      </c>
      <c r="CS17" s="114">
        <f>SUM(CS18:CS19)</f>
        <v>268</v>
      </c>
      <c r="CT17" s="114">
        <f>SUM(CT18:CT19)</f>
        <v>250</v>
      </c>
      <c r="CU17" s="114">
        <f>SUM(CU18:CU19)</f>
        <v>208</v>
      </c>
      <c r="CV17" s="114">
        <f t="shared" si="29"/>
        <v>739</v>
      </c>
      <c r="CW17" s="114">
        <f>SUM(CW18:CW19)</f>
        <v>200</v>
      </c>
      <c r="CX17" s="114">
        <f>SUM(CX18:CX19)</f>
        <v>169</v>
      </c>
      <c r="CY17" s="114">
        <f>SUM(CY18:CY19)</f>
        <v>153</v>
      </c>
      <c r="CZ17" s="114">
        <f>SUM(CZ18:CZ19)</f>
        <v>125</v>
      </c>
      <c r="DA17" s="114">
        <f>SUM(DA18:DA19)</f>
        <v>92</v>
      </c>
      <c r="DB17" s="114">
        <f t="shared" si="30"/>
        <v>299</v>
      </c>
      <c r="DC17" s="114">
        <f>SUM(DC18:DC19)</f>
        <v>86</v>
      </c>
      <c r="DD17" s="114">
        <f>SUM(DD18:DD19)</f>
        <v>62</v>
      </c>
      <c r="DE17" s="114">
        <f>SUM(DE18:DE19)</f>
        <v>49</v>
      </c>
      <c r="DF17" s="114">
        <f>SUM(DF18:DF19)</f>
        <v>47</v>
      </c>
      <c r="DG17" s="114">
        <f>SUM(DG18:DG19)</f>
        <v>55</v>
      </c>
      <c r="DH17" s="114">
        <f t="shared" si="31"/>
        <v>109</v>
      </c>
      <c r="DI17" s="114">
        <f>SUM(DI18:DI19)</f>
        <v>31</v>
      </c>
      <c r="DJ17" s="114">
        <f>SUM(DJ18:DJ19)</f>
        <v>39</v>
      </c>
      <c r="DK17" s="114">
        <f>SUM(DK18:DK19)</f>
        <v>14</v>
      </c>
      <c r="DL17" s="114">
        <f>SUM(DL18:DL19)</f>
        <v>16</v>
      </c>
      <c r="DM17" s="114">
        <f>SUM(DM18:DM19)</f>
        <v>9</v>
      </c>
      <c r="DN17" s="114">
        <f t="shared" si="32"/>
        <v>18</v>
      </c>
      <c r="DO17" s="114">
        <f aca="true" t="shared" si="39" ref="DO17:DT17">SUM(DO18:DO19)</f>
        <v>7</v>
      </c>
      <c r="DP17" s="114">
        <f t="shared" si="39"/>
        <v>1</v>
      </c>
      <c r="DQ17" s="114">
        <f t="shared" si="39"/>
        <v>4</v>
      </c>
      <c r="DR17" s="114">
        <f t="shared" si="39"/>
        <v>4</v>
      </c>
      <c r="DS17" s="114">
        <f t="shared" si="39"/>
        <v>2</v>
      </c>
      <c r="DT17" s="114">
        <f t="shared" si="39"/>
        <v>9</v>
      </c>
    </row>
    <row r="18" spans="1:124" s="118" customFormat="1" ht="14.25" customHeight="1">
      <c r="A18" s="119" t="s">
        <v>268</v>
      </c>
      <c r="B18" s="112" t="s">
        <v>6</v>
      </c>
      <c r="C18" s="113">
        <f>D18+J18+P18+V18+AB18+AH18+AN18+AT18+AZ18+BF18+BL18+BR18+BX18+CD18+CJ18+CP18+CV18+DB18+DH18+DN18+DT18</f>
        <v>51736</v>
      </c>
      <c r="D18" s="121">
        <f t="shared" si="13"/>
        <v>3853</v>
      </c>
      <c r="E18" s="137">
        <v>507</v>
      </c>
      <c r="F18" s="121">
        <v>733</v>
      </c>
      <c r="G18" s="121">
        <v>766</v>
      </c>
      <c r="H18" s="121">
        <v>940</v>
      </c>
      <c r="I18" s="138">
        <v>907</v>
      </c>
      <c r="J18" s="121">
        <v>4481</v>
      </c>
      <c r="K18" s="137">
        <v>856</v>
      </c>
      <c r="L18" s="121">
        <v>929</v>
      </c>
      <c r="M18" s="121">
        <v>962</v>
      </c>
      <c r="N18" s="121">
        <v>889</v>
      </c>
      <c r="O18" s="121">
        <v>845</v>
      </c>
      <c r="P18" s="121">
        <v>3437</v>
      </c>
      <c r="Q18" s="121">
        <v>758</v>
      </c>
      <c r="R18" s="121">
        <v>643</v>
      </c>
      <c r="S18" s="121">
        <v>653</v>
      </c>
      <c r="T18" s="121">
        <v>696</v>
      </c>
      <c r="U18" s="121">
        <v>687</v>
      </c>
      <c r="V18" s="121">
        <v>3732</v>
      </c>
      <c r="W18" s="121">
        <v>777</v>
      </c>
      <c r="X18" s="121">
        <v>718</v>
      </c>
      <c r="Y18" s="121">
        <v>703</v>
      </c>
      <c r="Z18" s="121">
        <v>760</v>
      </c>
      <c r="AA18" s="121">
        <v>774</v>
      </c>
      <c r="AB18" s="121">
        <v>4209</v>
      </c>
      <c r="AC18" s="121">
        <v>791</v>
      </c>
      <c r="AD18" s="121">
        <v>840</v>
      </c>
      <c r="AE18" s="121">
        <v>820</v>
      </c>
      <c r="AF18" s="121">
        <v>871</v>
      </c>
      <c r="AG18" s="121">
        <v>887</v>
      </c>
      <c r="AH18" s="121">
        <v>4425</v>
      </c>
      <c r="AI18" s="121">
        <v>870</v>
      </c>
      <c r="AJ18" s="121">
        <v>835</v>
      </c>
      <c r="AK18" s="121">
        <v>927</v>
      </c>
      <c r="AL18" s="121">
        <v>911</v>
      </c>
      <c r="AM18" s="121">
        <v>882</v>
      </c>
      <c r="AN18" s="121">
        <v>4882</v>
      </c>
      <c r="AO18" s="121">
        <v>868</v>
      </c>
      <c r="AP18" s="121">
        <v>895</v>
      </c>
      <c r="AQ18" s="121">
        <v>1005</v>
      </c>
      <c r="AR18" s="121">
        <v>1008</v>
      </c>
      <c r="AS18" s="121">
        <v>1106</v>
      </c>
      <c r="AT18" s="121">
        <v>5162</v>
      </c>
      <c r="AU18" s="121">
        <v>1048</v>
      </c>
      <c r="AV18" s="121">
        <v>1117</v>
      </c>
      <c r="AW18" s="121">
        <v>1062</v>
      </c>
      <c r="AX18" s="121">
        <v>992</v>
      </c>
      <c r="AY18" s="121">
        <v>943</v>
      </c>
      <c r="AZ18" s="121">
        <v>4437</v>
      </c>
      <c r="BA18" s="121">
        <v>917</v>
      </c>
      <c r="BB18" s="121">
        <v>972</v>
      </c>
      <c r="BC18" s="121">
        <v>865</v>
      </c>
      <c r="BD18" s="121">
        <v>860</v>
      </c>
      <c r="BE18" s="121">
        <v>823</v>
      </c>
      <c r="BF18" s="121">
        <v>3588</v>
      </c>
      <c r="BG18" s="121">
        <v>767</v>
      </c>
      <c r="BH18" s="121">
        <v>685</v>
      </c>
      <c r="BI18" s="121">
        <v>752</v>
      </c>
      <c r="BJ18" s="121">
        <v>732</v>
      </c>
      <c r="BK18" s="121">
        <v>652</v>
      </c>
      <c r="BL18" s="121">
        <v>2952</v>
      </c>
      <c r="BM18" s="121">
        <v>663</v>
      </c>
      <c r="BN18" s="121">
        <v>629</v>
      </c>
      <c r="BO18" s="121">
        <v>614</v>
      </c>
      <c r="BP18" s="121">
        <v>533</v>
      </c>
      <c r="BQ18" s="121">
        <v>513</v>
      </c>
      <c r="BR18" s="121">
        <v>1774</v>
      </c>
      <c r="BS18" s="121">
        <v>523</v>
      </c>
      <c r="BT18" s="121">
        <v>381</v>
      </c>
      <c r="BU18" s="121">
        <v>329</v>
      </c>
      <c r="BV18" s="121">
        <v>258</v>
      </c>
      <c r="BW18" s="121">
        <v>283</v>
      </c>
      <c r="BX18" s="121">
        <v>1462</v>
      </c>
      <c r="BY18" s="121">
        <v>323</v>
      </c>
      <c r="BZ18" s="121">
        <v>286</v>
      </c>
      <c r="CA18" s="121">
        <v>290</v>
      </c>
      <c r="CB18" s="121">
        <v>266</v>
      </c>
      <c r="CC18" s="121">
        <v>297</v>
      </c>
      <c r="CD18" s="121">
        <v>1183</v>
      </c>
      <c r="CE18" s="121">
        <v>270</v>
      </c>
      <c r="CF18" s="121">
        <v>258</v>
      </c>
      <c r="CG18" s="121">
        <v>248</v>
      </c>
      <c r="CH18" s="121">
        <v>204</v>
      </c>
      <c r="CI18" s="121">
        <v>203</v>
      </c>
      <c r="CJ18" s="121">
        <v>908</v>
      </c>
      <c r="CK18" s="121">
        <v>189</v>
      </c>
      <c r="CL18" s="121">
        <v>180</v>
      </c>
      <c r="CM18" s="121">
        <v>187</v>
      </c>
      <c r="CN18" s="121">
        <v>172</v>
      </c>
      <c r="CO18" s="121">
        <v>180</v>
      </c>
      <c r="CP18" s="121">
        <v>708</v>
      </c>
      <c r="CQ18" s="121">
        <v>172</v>
      </c>
      <c r="CR18" s="121">
        <v>144</v>
      </c>
      <c r="CS18" s="121">
        <v>149</v>
      </c>
      <c r="CT18" s="121">
        <v>131</v>
      </c>
      <c r="CU18" s="121">
        <v>112</v>
      </c>
      <c r="CV18" s="121">
        <v>370</v>
      </c>
      <c r="CW18" s="121">
        <v>107</v>
      </c>
      <c r="CX18" s="121">
        <v>90</v>
      </c>
      <c r="CY18" s="121">
        <v>63</v>
      </c>
      <c r="CZ18" s="121">
        <v>70</v>
      </c>
      <c r="DA18" s="121">
        <v>40</v>
      </c>
      <c r="DB18" s="121">
        <v>130</v>
      </c>
      <c r="DC18" s="121">
        <v>42</v>
      </c>
      <c r="DD18" s="121">
        <v>30</v>
      </c>
      <c r="DE18" s="121">
        <v>16</v>
      </c>
      <c r="DF18" s="121">
        <v>16</v>
      </c>
      <c r="DG18" s="121">
        <v>26</v>
      </c>
      <c r="DH18" s="121">
        <v>34</v>
      </c>
      <c r="DI18" s="121">
        <v>8</v>
      </c>
      <c r="DJ18" s="121">
        <v>13</v>
      </c>
      <c r="DK18" s="121">
        <v>6</v>
      </c>
      <c r="DL18" s="121">
        <v>5</v>
      </c>
      <c r="DM18" s="121">
        <v>2</v>
      </c>
      <c r="DN18" s="121">
        <v>5</v>
      </c>
      <c r="DO18" s="121">
        <v>1</v>
      </c>
      <c r="DP18" s="121">
        <v>0</v>
      </c>
      <c r="DQ18" s="121">
        <v>2</v>
      </c>
      <c r="DR18" s="121">
        <v>1</v>
      </c>
      <c r="DS18" s="121">
        <v>1</v>
      </c>
      <c r="DT18" s="121">
        <v>4</v>
      </c>
    </row>
    <row r="19" spans="1:124" s="118" customFormat="1" ht="14.25" customHeight="1">
      <c r="A19" s="125"/>
      <c r="B19" s="112" t="s">
        <v>7</v>
      </c>
      <c r="C19" s="113">
        <f>D19+J19+P19+V19+AB19+AH19+AN19+AT19+AZ19+BF19+BL19+BR19+BX19+CD19+CJ19+CP19+CV19+DB19+DH19+DN19+DT19</f>
        <v>53365</v>
      </c>
      <c r="D19" s="126">
        <f t="shared" si="13"/>
        <v>3507</v>
      </c>
      <c r="E19" s="139">
        <v>530</v>
      </c>
      <c r="F19" s="126">
        <v>664</v>
      </c>
      <c r="G19" s="126">
        <v>625</v>
      </c>
      <c r="H19" s="126">
        <v>838</v>
      </c>
      <c r="I19" s="140">
        <v>850</v>
      </c>
      <c r="J19" s="126">
        <v>4023</v>
      </c>
      <c r="K19" s="139">
        <v>737</v>
      </c>
      <c r="L19" s="126">
        <v>820</v>
      </c>
      <c r="M19" s="126">
        <v>878</v>
      </c>
      <c r="N19" s="126">
        <v>807</v>
      </c>
      <c r="O19" s="126">
        <v>781</v>
      </c>
      <c r="P19" s="126">
        <v>3233</v>
      </c>
      <c r="Q19" s="126">
        <v>698</v>
      </c>
      <c r="R19" s="126">
        <v>691</v>
      </c>
      <c r="S19" s="126">
        <v>562</v>
      </c>
      <c r="T19" s="126">
        <v>649</v>
      </c>
      <c r="U19" s="126">
        <v>633</v>
      </c>
      <c r="V19" s="126">
        <v>3512</v>
      </c>
      <c r="W19" s="126">
        <v>734</v>
      </c>
      <c r="X19" s="126">
        <v>682</v>
      </c>
      <c r="Y19" s="126">
        <v>675</v>
      </c>
      <c r="Z19" s="126">
        <v>701</v>
      </c>
      <c r="AA19" s="126">
        <v>720</v>
      </c>
      <c r="AB19" s="126">
        <v>4127</v>
      </c>
      <c r="AC19" s="126">
        <v>736</v>
      </c>
      <c r="AD19" s="126">
        <v>834</v>
      </c>
      <c r="AE19" s="126">
        <v>803</v>
      </c>
      <c r="AF19" s="126">
        <v>866</v>
      </c>
      <c r="AG19" s="126">
        <v>888</v>
      </c>
      <c r="AH19" s="126">
        <v>4866</v>
      </c>
      <c r="AI19" s="126">
        <v>912</v>
      </c>
      <c r="AJ19" s="126">
        <v>907</v>
      </c>
      <c r="AK19" s="126">
        <v>1050</v>
      </c>
      <c r="AL19" s="126">
        <v>979</v>
      </c>
      <c r="AM19" s="126">
        <v>1018</v>
      </c>
      <c r="AN19" s="126">
        <v>5884</v>
      </c>
      <c r="AO19" s="126">
        <v>1121</v>
      </c>
      <c r="AP19" s="126">
        <v>1147</v>
      </c>
      <c r="AQ19" s="126">
        <v>1166</v>
      </c>
      <c r="AR19" s="126">
        <v>1260</v>
      </c>
      <c r="AS19" s="126">
        <v>1190</v>
      </c>
      <c r="AT19" s="126">
        <v>5498</v>
      </c>
      <c r="AU19" s="126">
        <v>1163</v>
      </c>
      <c r="AV19" s="126">
        <v>1194</v>
      </c>
      <c r="AW19" s="126">
        <v>1103</v>
      </c>
      <c r="AX19" s="126">
        <v>1038</v>
      </c>
      <c r="AY19" s="126">
        <v>1000</v>
      </c>
      <c r="AZ19" s="126">
        <v>4525</v>
      </c>
      <c r="BA19" s="126">
        <v>977</v>
      </c>
      <c r="BB19" s="126">
        <v>932</v>
      </c>
      <c r="BC19" s="126">
        <v>910</v>
      </c>
      <c r="BD19" s="126">
        <v>853</v>
      </c>
      <c r="BE19" s="126">
        <v>853</v>
      </c>
      <c r="BF19" s="126">
        <v>3921</v>
      </c>
      <c r="BG19" s="126">
        <v>863</v>
      </c>
      <c r="BH19" s="126">
        <v>798</v>
      </c>
      <c r="BI19" s="126">
        <v>727</v>
      </c>
      <c r="BJ19" s="126">
        <v>762</v>
      </c>
      <c r="BK19" s="126">
        <v>771</v>
      </c>
      <c r="BL19" s="126">
        <v>3203</v>
      </c>
      <c r="BM19" s="126">
        <v>685</v>
      </c>
      <c r="BN19" s="126">
        <v>689</v>
      </c>
      <c r="BO19" s="126">
        <v>697</v>
      </c>
      <c r="BP19" s="126">
        <v>640</v>
      </c>
      <c r="BQ19" s="126">
        <v>492</v>
      </c>
      <c r="BR19" s="126">
        <v>1912</v>
      </c>
      <c r="BS19" s="126">
        <v>517</v>
      </c>
      <c r="BT19" s="126">
        <v>402</v>
      </c>
      <c r="BU19" s="126">
        <v>396</v>
      </c>
      <c r="BV19" s="126">
        <v>283</v>
      </c>
      <c r="BW19" s="126">
        <v>314</v>
      </c>
      <c r="BX19" s="126">
        <v>1618</v>
      </c>
      <c r="BY19" s="126">
        <v>354</v>
      </c>
      <c r="BZ19" s="126">
        <v>293</v>
      </c>
      <c r="CA19" s="126">
        <v>333</v>
      </c>
      <c r="CB19" s="126">
        <v>334</v>
      </c>
      <c r="CC19" s="126">
        <v>304</v>
      </c>
      <c r="CD19" s="126">
        <v>1288</v>
      </c>
      <c r="CE19" s="126">
        <v>276</v>
      </c>
      <c r="CF19" s="126">
        <v>290</v>
      </c>
      <c r="CG19" s="126">
        <v>273</v>
      </c>
      <c r="CH19" s="126">
        <v>240</v>
      </c>
      <c r="CI19" s="126">
        <v>209</v>
      </c>
      <c r="CJ19" s="126">
        <v>974</v>
      </c>
      <c r="CK19" s="126">
        <v>223</v>
      </c>
      <c r="CL19" s="126">
        <v>184</v>
      </c>
      <c r="CM19" s="126">
        <v>201</v>
      </c>
      <c r="CN19" s="126">
        <v>175</v>
      </c>
      <c r="CO19" s="126">
        <v>191</v>
      </c>
      <c r="CP19" s="126">
        <v>643</v>
      </c>
      <c r="CQ19" s="126">
        <v>162</v>
      </c>
      <c r="CR19" s="126">
        <v>147</v>
      </c>
      <c r="CS19" s="126">
        <v>119</v>
      </c>
      <c r="CT19" s="126">
        <v>119</v>
      </c>
      <c r="CU19" s="126">
        <v>96</v>
      </c>
      <c r="CV19" s="126">
        <v>369</v>
      </c>
      <c r="CW19" s="126">
        <v>93</v>
      </c>
      <c r="CX19" s="126">
        <v>79</v>
      </c>
      <c r="CY19" s="126">
        <v>90</v>
      </c>
      <c r="CZ19" s="126">
        <v>55</v>
      </c>
      <c r="DA19" s="126">
        <v>52</v>
      </c>
      <c r="DB19" s="126">
        <v>169</v>
      </c>
      <c r="DC19" s="126">
        <v>44</v>
      </c>
      <c r="DD19" s="126">
        <v>32</v>
      </c>
      <c r="DE19" s="126">
        <v>33</v>
      </c>
      <c r="DF19" s="126">
        <v>31</v>
      </c>
      <c r="DG19" s="126">
        <v>29</v>
      </c>
      <c r="DH19" s="126">
        <v>75</v>
      </c>
      <c r="DI19" s="126">
        <v>23</v>
      </c>
      <c r="DJ19" s="126">
        <v>26</v>
      </c>
      <c r="DK19" s="126">
        <v>8</v>
      </c>
      <c r="DL19" s="126">
        <v>11</v>
      </c>
      <c r="DM19" s="126">
        <v>7</v>
      </c>
      <c r="DN19" s="126">
        <v>13</v>
      </c>
      <c r="DO19" s="126">
        <v>6</v>
      </c>
      <c r="DP19" s="126">
        <v>1</v>
      </c>
      <c r="DQ19" s="126">
        <v>2</v>
      </c>
      <c r="DR19" s="126">
        <v>3</v>
      </c>
      <c r="DS19" s="126">
        <v>1</v>
      </c>
      <c r="DT19" s="126">
        <v>5</v>
      </c>
    </row>
    <row r="20" spans="1:124" s="98" customFormat="1" ht="14.25" customHeight="1">
      <c r="A20" s="91"/>
      <c r="B20" s="100" t="s">
        <v>5</v>
      </c>
      <c r="C20" s="130">
        <f>SUM(C21+C22)</f>
        <v>147644</v>
      </c>
      <c r="D20" s="94">
        <f t="shared" si="13"/>
        <v>7242</v>
      </c>
      <c r="E20" s="95">
        <f>SUM(E21:E22)</f>
        <v>1059</v>
      </c>
      <c r="F20" s="94">
        <f>SUM(F21:F22)</f>
        <v>1314</v>
      </c>
      <c r="G20" s="94">
        <f>SUM(G21:G22)</f>
        <v>1396</v>
      </c>
      <c r="H20" s="94">
        <f>SUM(H21:H22)</f>
        <v>1755</v>
      </c>
      <c r="I20" s="96">
        <f>SUM(I21:I22)</f>
        <v>1718</v>
      </c>
      <c r="J20" s="94">
        <f>SUM(K20:O20)</f>
        <v>10198</v>
      </c>
      <c r="K20" s="95">
        <f>SUM(K21:K22)</f>
        <v>1719</v>
      </c>
      <c r="L20" s="94">
        <f>SUM(L21:L22)</f>
        <v>2033</v>
      </c>
      <c r="M20" s="94">
        <f>SUM(M21:M22)</f>
        <v>2119</v>
      </c>
      <c r="N20" s="94">
        <f>SUM(N21:N22)</f>
        <v>2177</v>
      </c>
      <c r="O20" s="94">
        <f>SUM(O21:O22)</f>
        <v>2150</v>
      </c>
      <c r="P20" s="94">
        <f>SUM(Q20:U20)</f>
        <v>11467</v>
      </c>
      <c r="Q20" s="94">
        <f>SUM(Q21:Q22)</f>
        <v>2266</v>
      </c>
      <c r="R20" s="94">
        <f>SUM(R21:R22)</f>
        <v>2292</v>
      </c>
      <c r="S20" s="94">
        <f>SUM(S21:S22)</f>
        <v>2280</v>
      </c>
      <c r="T20" s="94">
        <f>SUM(T21:T22)</f>
        <v>2311</v>
      </c>
      <c r="U20" s="94">
        <f>SUM(U21:U22)</f>
        <v>2318</v>
      </c>
      <c r="V20" s="94">
        <f>SUM(W20:AA20)</f>
        <v>10861</v>
      </c>
      <c r="W20" s="94">
        <f aca="true" t="shared" si="40" ref="W20:AG20">SUM(W21:W22)</f>
        <v>2271</v>
      </c>
      <c r="X20" s="94">
        <f t="shared" si="40"/>
        <v>2086</v>
      </c>
      <c r="Y20" s="94">
        <f t="shared" si="40"/>
        <v>2036</v>
      </c>
      <c r="Z20" s="94">
        <f t="shared" si="40"/>
        <v>2172</v>
      </c>
      <c r="AA20" s="94">
        <f t="shared" si="40"/>
        <v>2296</v>
      </c>
      <c r="AB20" s="94">
        <f t="shared" si="40"/>
        <v>12358</v>
      </c>
      <c r="AC20" s="94">
        <f t="shared" si="40"/>
        <v>2344</v>
      </c>
      <c r="AD20" s="94">
        <f t="shared" si="40"/>
        <v>2422</v>
      </c>
      <c r="AE20" s="94">
        <f t="shared" si="40"/>
        <v>2572</v>
      </c>
      <c r="AF20" s="94">
        <f t="shared" si="40"/>
        <v>2526</v>
      </c>
      <c r="AG20" s="94">
        <f t="shared" si="40"/>
        <v>2494</v>
      </c>
      <c r="AH20" s="94">
        <f>SUM(AI20:AM20)</f>
        <v>11542</v>
      </c>
      <c r="AI20" s="94">
        <f>SUM(AI21:AI22)</f>
        <v>2519</v>
      </c>
      <c r="AJ20" s="94">
        <f>SUM(AJ21:AJ22)</f>
        <v>2163</v>
      </c>
      <c r="AK20" s="94">
        <f>SUM(AK21:AK22)</f>
        <v>2498</v>
      </c>
      <c r="AL20" s="94">
        <f>SUM(AL21:AL22)</f>
        <v>2240</v>
      </c>
      <c r="AM20" s="94">
        <f>SUM(AM21:AM22)</f>
        <v>2122</v>
      </c>
      <c r="AN20" s="94">
        <f>SUM(AO20:AS20)</f>
        <v>11544</v>
      </c>
      <c r="AO20" s="94">
        <f>SUM(AO21:AO22)</f>
        <v>2227</v>
      </c>
      <c r="AP20" s="94">
        <f>SUM(AP21:AP22)</f>
        <v>2205</v>
      </c>
      <c r="AQ20" s="94">
        <f>SUM(AQ21:AQ22)</f>
        <v>2262</v>
      </c>
      <c r="AR20" s="94">
        <f>SUM(AR21:AR22)</f>
        <v>2421</v>
      </c>
      <c r="AS20" s="94">
        <f>SUM(AS21:AS22)</f>
        <v>2429</v>
      </c>
      <c r="AT20" s="94">
        <f>SUM(AU20:AY20)</f>
        <v>12655</v>
      </c>
      <c r="AU20" s="94">
        <f>SUM(AU21:AU22)</f>
        <v>2503</v>
      </c>
      <c r="AV20" s="94">
        <f>SUM(AV21:AV22)</f>
        <v>2467</v>
      </c>
      <c r="AW20" s="94">
        <f>SUM(AW21:AW22)</f>
        <v>2490</v>
      </c>
      <c r="AX20" s="94">
        <f>SUM(AX21:AX22)</f>
        <v>2527</v>
      </c>
      <c r="AY20" s="94">
        <f>SUM(AY21:AY22)</f>
        <v>2668</v>
      </c>
      <c r="AZ20" s="94">
        <f>SUM(BA20:BE20)</f>
        <v>13302</v>
      </c>
      <c r="BA20" s="94">
        <f>SUM(BA21:BA22)</f>
        <v>2686</v>
      </c>
      <c r="BB20" s="94">
        <f>SUM(BB21:BB22)</f>
        <v>2660</v>
      </c>
      <c r="BC20" s="94">
        <f>SUM(BC21:BC22)</f>
        <v>2658</v>
      </c>
      <c r="BD20" s="94">
        <f>SUM(BD21:BD22)</f>
        <v>2660</v>
      </c>
      <c r="BE20" s="94">
        <f>SUM(BE21:BE22)</f>
        <v>2638</v>
      </c>
      <c r="BF20" s="94">
        <f>SUM(BG20:BK20)</f>
        <v>12453</v>
      </c>
      <c r="BG20" s="94">
        <f>SUM(BG21:BG22)</f>
        <v>2662</v>
      </c>
      <c r="BH20" s="94">
        <f>SUM(BH21:BH22)</f>
        <v>2361</v>
      </c>
      <c r="BI20" s="94">
        <f>SUM(BI21:BI22)</f>
        <v>2487</v>
      </c>
      <c r="BJ20" s="94">
        <f>SUM(BJ21:BJ22)</f>
        <v>2539</v>
      </c>
      <c r="BK20" s="94">
        <f>SUM(BK21:BK22)</f>
        <v>2404</v>
      </c>
      <c r="BL20" s="94">
        <f>SUM(BM20:BQ20)</f>
        <v>10531</v>
      </c>
      <c r="BM20" s="94">
        <f>SUM(BM21:BM22)</f>
        <v>2298</v>
      </c>
      <c r="BN20" s="94">
        <f>SUM(BN21:BN22)</f>
        <v>2267</v>
      </c>
      <c r="BO20" s="94">
        <f>SUM(BO21:BO22)</f>
        <v>2190</v>
      </c>
      <c r="BP20" s="94">
        <f>SUM(BP21:BP22)</f>
        <v>2006</v>
      </c>
      <c r="BQ20" s="94">
        <f>SUM(BQ21:BQ22)</f>
        <v>1770</v>
      </c>
      <c r="BR20" s="94">
        <f>SUM(BS20:BW20)</f>
        <v>6067</v>
      </c>
      <c r="BS20" s="94">
        <f>SUM(BS21:BS22)</f>
        <v>1662</v>
      </c>
      <c r="BT20" s="94">
        <f>SUM(BT21:BT22)</f>
        <v>1393</v>
      </c>
      <c r="BU20" s="94">
        <f>SUM(BU21:BU22)</f>
        <v>1149</v>
      </c>
      <c r="BV20" s="94">
        <f>SUM(BV21:BV22)</f>
        <v>900</v>
      </c>
      <c r="BW20" s="94">
        <f>SUM(BW21:BW22)</f>
        <v>963</v>
      </c>
      <c r="BX20" s="94">
        <f>SUM(BY20:CC20)</f>
        <v>4895</v>
      </c>
      <c r="BY20" s="94">
        <f>SUM(BY21:BY22)</f>
        <v>1037</v>
      </c>
      <c r="BZ20" s="94">
        <f>SUM(BZ21:BZ22)</f>
        <v>983</v>
      </c>
      <c r="CA20" s="94">
        <f>SUM(CA21:CA22)</f>
        <v>1040</v>
      </c>
      <c r="CB20" s="94">
        <f>SUM(CB21:CB22)</f>
        <v>951</v>
      </c>
      <c r="CC20" s="94">
        <f>SUM(CC21:CC22)</f>
        <v>884</v>
      </c>
      <c r="CD20" s="94">
        <f>SUM(CE20:CI20)</f>
        <v>3811</v>
      </c>
      <c r="CE20" s="94">
        <f>SUM(CE21:CE22)</f>
        <v>865</v>
      </c>
      <c r="CF20" s="94">
        <f>SUM(CF21:CF22)</f>
        <v>811</v>
      </c>
      <c r="CG20" s="94">
        <f>SUM(CG21:CG22)</f>
        <v>738</v>
      </c>
      <c r="CH20" s="94">
        <f>SUM(CH21:CH22)</f>
        <v>704</v>
      </c>
      <c r="CI20" s="94">
        <f>SUM(CI21:CI22)</f>
        <v>693</v>
      </c>
      <c r="CJ20" s="94">
        <f>SUM(CK20:CO20)</f>
        <v>3301</v>
      </c>
      <c r="CK20" s="94">
        <f>SUM(CK21:CK22)</f>
        <v>695</v>
      </c>
      <c r="CL20" s="94">
        <f>SUM(CL21:CL22)</f>
        <v>654</v>
      </c>
      <c r="CM20" s="94">
        <f>SUM(CM21:CM22)</f>
        <v>674</v>
      </c>
      <c r="CN20" s="94">
        <f>SUM(CN21:CN22)</f>
        <v>640</v>
      </c>
      <c r="CO20" s="94">
        <f>SUM(CO21:CO22)</f>
        <v>638</v>
      </c>
      <c r="CP20" s="94">
        <f>SUM(CQ20:CU20)</f>
        <v>2798</v>
      </c>
      <c r="CQ20" s="94">
        <f>SUM(CQ21:CQ22)</f>
        <v>604</v>
      </c>
      <c r="CR20" s="94">
        <f>SUM(CR21:CR22)</f>
        <v>604</v>
      </c>
      <c r="CS20" s="94">
        <f>SUM(CS21:CS22)</f>
        <v>590</v>
      </c>
      <c r="CT20" s="94">
        <f>SUM(CT21:CT22)</f>
        <v>534</v>
      </c>
      <c r="CU20" s="94">
        <f>SUM(CU21:CU22)</f>
        <v>466</v>
      </c>
      <c r="CV20" s="94">
        <f>SUM(CW20:DA20)</f>
        <v>1582</v>
      </c>
      <c r="CW20" s="94">
        <f>SUM(CW21:CW22)</f>
        <v>429</v>
      </c>
      <c r="CX20" s="94">
        <f>SUM(CX21:CX22)</f>
        <v>380</v>
      </c>
      <c r="CY20" s="94">
        <f>SUM(CY21:CY22)</f>
        <v>294</v>
      </c>
      <c r="CZ20" s="94">
        <f>SUM(CZ21:CZ22)</f>
        <v>260</v>
      </c>
      <c r="DA20" s="94">
        <f>SUM(DA21:DA22)</f>
        <v>219</v>
      </c>
      <c r="DB20" s="94">
        <f>SUM(DC20:DG20)</f>
        <v>714</v>
      </c>
      <c r="DC20" s="94">
        <f>SUM(DC21:DC22)</f>
        <v>204</v>
      </c>
      <c r="DD20" s="94">
        <f>SUM(DD21:DD22)</f>
        <v>159</v>
      </c>
      <c r="DE20" s="94">
        <f>SUM(DE21:DE22)</f>
        <v>134</v>
      </c>
      <c r="DF20" s="94">
        <f>SUM(DF21:DF22)</f>
        <v>112</v>
      </c>
      <c r="DG20" s="94">
        <f>SUM(DG21:DG22)</f>
        <v>105</v>
      </c>
      <c r="DH20" s="94">
        <f>SUM(DI20:DM20)</f>
        <v>253</v>
      </c>
      <c r="DI20" s="94">
        <f>SUM(DI21:DI22)</f>
        <v>66</v>
      </c>
      <c r="DJ20" s="94">
        <f>SUM(DJ21:DJ22)</f>
        <v>77</v>
      </c>
      <c r="DK20" s="94">
        <f>SUM(DK21:DK22)</f>
        <v>45</v>
      </c>
      <c r="DL20" s="94">
        <f>SUM(DL21:DL22)</f>
        <v>45</v>
      </c>
      <c r="DM20" s="94">
        <f>SUM(DM21:DM22)</f>
        <v>20</v>
      </c>
      <c r="DN20" s="94">
        <f>SUM(DO20:DS20)</f>
        <v>52</v>
      </c>
      <c r="DO20" s="94">
        <f aca="true" t="shared" si="41" ref="DO20:DT20">SUM(DO21:DO22)</f>
        <v>16</v>
      </c>
      <c r="DP20" s="94">
        <f t="shared" si="41"/>
        <v>18</v>
      </c>
      <c r="DQ20" s="94">
        <f t="shared" si="41"/>
        <v>8</v>
      </c>
      <c r="DR20" s="94">
        <f t="shared" si="41"/>
        <v>5</v>
      </c>
      <c r="DS20" s="94">
        <f t="shared" si="41"/>
        <v>5</v>
      </c>
      <c r="DT20" s="94">
        <f t="shared" si="41"/>
        <v>18</v>
      </c>
    </row>
    <row r="21" spans="1:124" s="98" customFormat="1" ht="14.25" customHeight="1">
      <c r="A21" s="99" t="s">
        <v>269</v>
      </c>
      <c r="B21" s="100" t="s">
        <v>6</v>
      </c>
      <c r="C21" s="130">
        <f>D21+J21+P21+V21+AB21+AH21+AN21+AT21+AZ21+BF21+BL21+BR21+BX21+CD21+CJ21+CP21+CV21+DB21+DH21+DN21+DT21</f>
        <v>72256</v>
      </c>
      <c r="D21" s="102">
        <f t="shared" si="13"/>
        <v>3734</v>
      </c>
      <c r="E21" s="131">
        <v>548</v>
      </c>
      <c r="F21" s="102">
        <v>700</v>
      </c>
      <c r="G21" s="102">
        <v>712</v>
      </c>
      <c r="H21" s="102">
        <v>896</v>
      </c>
      <c r="I21" s="132">
        <v>878</v>
      </c>
      <c r="J21" s="102">
        <v>5345</v>
      </c>
      <c r="K21" s="131">
        <v>898</v>
      </c>
      <c r="L21" s="102">
        <v>1074</v>
      </c>
      <c r="M21" s="102">
        <v>1084</v>
      </c>
      <c r="N21" s="102">
        <v>1159</v>
      </c>
      <c r="O21" s="102">
        <v>1130</v>
      </c>
      <c r="P21" s="102">
        <v>5932</v>
      </c>
      <c r="Q21" s="102">
        <v>1165</v>
      </c>
      <c r="R21" s="102">
        <v>1219</v>
      </c>
      <c r="S21" s="102">
        <v>1164</v>
      </c>
      <c r="T21" s="102">
        <v>1188</v>
      </c>
      <c r="U21" s="102">
        <v>1196</v>
      </c>
      <c r="V21" s="102">
        <v>5638</v>
      </c>
      <c r="W21" s="102">
        <v>1205</v>
      </c>
      <c r="X21" s="102">
        <v>1094</v>
      </c>
      <c r="Y21" s="102">
        <v>1035</v>
      </c>
      <c r="Z21" s="102">
        <v>1154</v>
      </c>
      <c r="AA21" s="102">
        <v>1150</v>
      </c>
      <c r="AB21" s="102">
        <v>6276</v>
      </c>
      <c r="AC21" s="102">
        <v>1222</v>
      </c>
      <c r="AD21" s="102">
        <v>1236</v>
      </c>
      <c r="AE21" s="102">
        <v>1313</v>
      </c>
      <c r="AF21" s="102">
        <v>1254</v>
      </c>
      <c r="AG21" s="102">
        <v>1251</v>
      </c>
      <c r="AH21" s="102">
        <v>5582</v>
      </c>
      <c r="AI21" s="102">
        <v>1248</v>
      </c>
      <c r="AJ21" s="102">
        <v>1072</v>
      </c>
      <c r="AK21" s="102">
        <v>1220</v>
      </c>
      <c r="AL21" s="102">
        <v>1046</v>
      </c>
      <c r="AM21" s="102">
        <v>996</v>
      </c>
      <c r="AN21" s="102">
        <v>5426</v>
      </c>
      <c r="AO21" s="102">
        <v>1077</v>
      </c>
      <c r="AP21" s="102">
        <v>1013</v>
      </c>
      <c r="AQ21" s="102">
        <v>1097</v>
      </c>
      <c r="AR21" s="102">
        <v>1125</v>
      </c>
      <c r="AS21" s="102">
        <v>1114</v>
      </c>
      <c r="AT21" s="102">
        <v>5748</v>
      </c>
      <c r="AU21" s="102">
        <v>1115</v>
      </c>
      <c r="AV21" s="102">
        <v>1151</v>
      </c>
      <c r="AW21" s="102">
        <v>1108</v>
      </c>
      <c r="AX21" s="102">
        <v>1172</v>
      </c>
      <c r="AY21" s="102">
        <v>1202</v>
      </c>
      <c r="AZ21" s="102">
        <v>6154</v>
      </c>
      <c r="BA21" s="102">
        <v>1247</v>
      </c>
      <c r="BB21" s="102">
        <v>1213</v>
      </c>
      <c r="BC21" s="102">
        <v>1246</v>
      </c>
      <c r="BD21" s="102">
        <v>1220</v>
      </c>
      <c r="BE21" s="102">
        <v>1228</v>
      </c>
      <c r="BF21" s="102">
        <v>5967</v>
      </c>
      <c r="BG21" s="102">
        <v>1256</v>
      </c>
      <c r="BH21" s="102">
        <v>1074</v>
      </c>
      <c r="BI21" s="102">
        <v>1257</v>
      </c>
      <c r="BJ21" s="102">
        <v>1238</v>
      </c>
      <c r="BK21" s="102">
        <v>1142</v>
      </c>
      <c r="BL21" s="102">
        <v>5075</v>
      </c>
      <c r="BM21" s="102">
        <v>1126</v>
      </c>
      <c r="BN21" s="102">
        <v>1103</v>
      </c>
      <c r="BO21" s="102">
        <v>1030</v>
      </c>
      <c r="BP21" s="102">
        <v>988</v>
      </c>
      <c r="BQ21" s="102">
        <v>828</v>
      </c>
      <c r="BR21" s="102">
        <v>2913</v>
      </c>
      <c r="BS21" s="102">
        <v>799</v>
      </c>
      <c r="BT21" s="102">
        <v>688</v>
      </c>
      <c r="BU21" s="102">
        <v>549</v>
      </c>
      <c r="BV21" s="102">
        <v>422</v>
      </c>
      <c r="BW21" s="102">
        <v>455</v>
      </c>
      <c r="BX21" s="102">
        <v>2276</v>
      </c>
      <c r="BY21" s="102">
        <v>497</v>
      </c>
      <c r="BZ21" s="102">
        <v>475</v>
      </c>
      <c r="CA21" s="102">
        <v>465</v>
      </c>
      <c r="CB21" s="102">
        <v>427</v>
      </c>
      <c r="CC21" s="102">
        <v>412</v>
      </c>
      <c r="CD21" s="102">
        <v>1662</v>
      </c>
      <c r="CE21" s="102">
        <v>364</v>
      </c>
      <c r="CF21" s="102">
        <v>357</v>
      </c>
      <c r="CG21" s="102">
        <v>316</v>
      </c>
      <c r="CH21" s="102">
        <v>306</v>
      </c>
      <c r="CI21" s="102">
        <v>319</v>
      </c>
      <c r="CJ21" s="102">
        <v>1653</v>
      </c>
      <c r="CK21" s="102">
        <v>301</v>
      </c>
      <c r="CL21" s="102">
        <v>329</v>
      </c>
      <c r="CM21" s="102">
        <v>348</v>
      </c>
      <c r="CN21" s="102">
        <v>345</v>
      </c>
      <c r="CO21" s="102">
        <v>330</v>
      </c>
      <c r="CP21" s="102">
        <v>1522</v>
      </c>
      <c r="CQ21" s="102">
        <v>322</v>
      </c>
      <c r="CR21" s="102">
        <v>310</v>
      </c>
      <c r="CS21" s="102">
        <v>335</v>
      </c>
      <c r="CT21" s="102">
        <v>311</v>
      </c>
      <c r="CU21" s="102">
        <v>244</v>
      </c>
      <c r="CV21" s="102">
        <v>855</v>
      </c>
      <c r="CW21" s="102">
        <v>231</v>
      </c>
      <c r="CX21" s="102">
        <v>213</v>
      </c>
      <c r="CY21" s="102">
        <v>154</v>
      </c>
      <c r="CZ21" s="102">
        <v>145</v>
      </c>
      <c r="DA21" s="102">
        <v>112</v>
      </c>
      <c r="DB21" s="102">
        <v>345</v>
      </c>
      <c r="DC21" s="102">
        <v>99</v>
      </c>
      <c r="DD21" s="102">
        <v>79</v>
      </c>
      <c r="DE21" s="102">
        <v>65</v>
      </c>
      <c r="DF21" s="102">
        <v>46</v>
      </c>
      <c r="DG21" s="102">
        <v>56</v>
      </c>
      <c r="DH21" s="102">
        <v>123</v>
      </c>
      <c r="DI21" s="102">
        <v>31</v>
      </c>
      <c r="DJ21" s="102">
        <v>44</v>
      </c>
      <c r="DK21" s="102">
        <v>16</v>
      </c>
      <c r="DL21" s="102">
        <v>22</v>
      </c>
      <c r="DM21" s="102">
        <v>10</v>
      </c>
      <c r="DN21" s="102">
        <v>21</v>
      </c>
      <c r="DO21" s="102">
        <v>7</v>
      </c>
      <c r="DP21" s="102">
        <v>5</v>
      </c>
      <c r="DQ21" s="102">
        <v>3</v>
      </c>
      <c r="DR21" s="102">
        <v>3</v>
      </c>
      <c r="DS21" s="102">
        <v>3</v>
      </c>
      <c r="DT21" s="102">
        <v>9</v>
      </c>
    </row>
    <row r="22" spans="1:124" s="98" customFormat="1" ht="14.25" customHeight="1">
      <c r="A22" s="106"/>
      <c r="B22" s="100" t="s">
        <v>7</v>
      </c>
      <c r="C22" s="130">
        <f>D22+J22+P22+V22+AB22+AH22+AN22+AT22+AZ22+BF22+BL22+BR22+BX22+CD22+CJ22+CP22+CV22+DB22+DH22+DN22+DT22</f>
        <v>75388</v>
      </c>
      <c r="D22" s="107">
        <f t="shared" si="13"/>
        <v>3508</v>
      </c>
      <c r="E22" s="134">
        <v>511</v>
      </c>
      <c r="F22" s="107">
        <v>614</v>
      </c>
      <c r="G22" s="107">
        <v>684</v>
      </c>
      <c r="H22" s="107">
        <v>859</v>
      </c>
      <c r="I22" s="135">
        <v>840</v>
      </c>
      <c r="J22" s="107">
        <v>4853</v>
      </c>
      <c r="K22" s="134">
        <v>821</v>
      </c>
      <c r="L22" s="107">
        <v>959</v>
      </c>
      <c r="M22" s="107">
        <v>1035</v>
      </c>
      <c r="N22" s="107">
        <v>1018</v>
      </c>
      <c r="O22" s="107">
        <v>1020</v>
      </c>
      <c r="P22" s="107">
        <v>5535</v>
      </c>
      <c r="Q22" s="107">
        <v>1101</v>
      </c>
      <c r="R22" s="107">
        <v>1073</v>
      </c>
      <c r="S22" s="107">
        <v>1116</v>
      </c>
      <c r="T22" s="107">
        <v>1123</v>
      </c>
      <c r="U22" s="107">
        <v>1122</v>
      </c>
      <c r="V22" s="107">
        <v>5223</v>
      </c>
      <c r="W22" s="107">
        <v>1066</v>
      </c>
      <c r="X22" s="107">
        <v>992</v>
      </c>
      <c r="Y22" s="107">
        <v>1001</v>
      </c>
      <c r="Z22" s="107">
        <v>1018</v>
      </c>
      <c r="AA22" s="107">
        <v>1146</v>
      </c>
      <c r="AB22" s="107">
        <v>6082</v>
      </c>
      <c r="AC22" s="107">
        <v>1122</v>
      </c>
      <c r="AD22" s="107">
        <v>1186</v>
      </c>
      <c r="AE22" s="107">
        <v>1259</v>
      </c>
      <c r="AF22" s="107">
        <v>1272</v>
      </c>
      <c r="AG22" s="107">
        <v>1243</v>
      </c>
      <c r="AH22" s="107">
        <v>5960</v>
      </c>
      <c r="AI22" s="107">
        <v>1271</v>
      </c>
      <c r="AJ22" s="107">
        <v>1091</v>
      </c>
      <c r="AK22" s="107">
        <v>1278</v>
      </c>
      <c r="AL22" s="107">
        <v>1194</v>
      </c>
      <c r="AM22" s="107">
        <v>1126</v>
      </c>
      <c r="AN22" s="107">
        <v>6118</v>
      </c>
      <c r="AO22" s="107">
        <v>1150</v>
      </c>
      <c r="AP22" s="107">
        <v>1192</v>
      </c>
      <c r="AQ22" s="107">
        <v>1165</v>
      </c>
      <c r="AR22" s="107">
        <v>1296</v>
      </c>
      <c r="AS22" s="107">
        <v>1315</v>
      </c>
      <c r="AT22" s="107">
        <v>6907</v>
      </c>
      <c r="AU22" s="107">
        <v>1388</v>
      </c>
      <c r="AV22" s="107">
        <v>1316</v>
      </c>
      <c r="AW22" s="107">
        <v>1382</v>
      </c>
      <c r="AX22" s="107">
        <v>1355</v>
      </c>
      <c r="AY22" s="107">
        <v>1466</v>
      </c>
      <c r="AZ22" s="107">
        <v>7148</v>
      </c>
      <c r="BA22" s="107">
        <v>1439</v>
      </c>
      <c r="BB22" s="107">
        <v>1447</v>
      </c>
      <c r="BC22" s="107">
        <v>1412</v>
      </c>
      <c r="BD22" s="107">
        <v>1440</v>
      </c>
      <c r="BE22" s="107">
        <v>1410</v>
      </c>
      <c r="BF22" s="107">
        <v>6486</v>
      </c>
      <c r="BG22" s="107">
        <v>1406</v>
      </c>
      <c r="BH22" s="107">
        <v>1287</v>
      </c>
      <c r="BI22" s="107">
        <v>1230</v>
      </c>
      <c r="BJ22" s="107">
        <v>1301</v>
      </c>
      <c r="BK22" s="107">
        <v>1262</v>
      </c>
      <c r="BL22" s="107">
        <v>5456</v>
      </c>
      <c r="BM22" s="107">
        <v>1172</v>
      </c>
      <c r="BN22" s="107">
        <v>1164</v>
      </c>
      <c r="BO22" s="107">
        <v>1160</v>
      </c>
      <c r="BP22" s="107">
        <v>1018</v>
      </c>
      <c r="BQ22" s="107">
        <v>942</v>
      </c>
      <c r="BR22" s="107">
        <v>3154</v>
      </c>
      <c r="BS22" s="107">
        <v>863</v>
      </c>
      <c r="BT22" s="107">
        <v>705</v>
      </c>
      <c r="BU22" s="107">
        <v>600</v>
      </c>
      <c r="BV22" s="107">
        <v>478</v>
      </c>
      <c r="BW22" s="107">
        <v>508</v>
      </c>
      <c r="BX22" s="107">
        <v>2619</v>
      </c>
      <c r="BY22" s="107">
        <v>540</v>
      </c>
      <c r="BZ22" s="107">
        <v>508</v>
      </c>
      <c r="CA22" s="107">
        <v>575</v>
      </c>
      <c r="CB22" s="107">
        <v>524</v>
      </c>
      <c r="CC22" s="107">
        <v>472</v>
      </c>
      <c r="CD22" s="107">
        <v>2149</v>
      </c>
      <c r="CE22" s="107">
        <v>501</v>
      </c>
      <c r="CF22" s="107">
        <v>454</v>
      </c>
      <c r="CG22" s="107">
        <v>422</v>
      </c>
      <c r="CH22" s="107">
        <v>398</v>
      </c>
      <c r="CI22" s="107">
        <v>374</v>
      </c>
      <c r="CJ22" s="107">
        <v>1648</v>
      </c>
      <c r="CK22" s="107">
        <v>394</v>
      </c>
      <c r="CL22" s="107">
        <v>325</v>
      </c>
      <c r="CM22" s="107">
        <v>326</v>
      </c>
      <c r="CN22" s="107">
        <v>295</v>
      </c>
      <c r="CO22" s="107">
        <v>308</v>
      </c>
      <c r="CP22" s="107">
        <v>1276</v>
      </c>
      <c r="CQ22" s="107">
        <v>282</v>
      </c>
      <c r="CR22" s="107">
        <v>294</v>
      </c>
      <c r="CS22" s="107">
        <v>255</v>
      </c>
      <c r="CT22" s="107">
        <v>223</v>
      </c>
      <c r="CU22" s="107">
        <v>222</v>
      </c>
      <c r="CV22" s="107">
        <v>727</v>
      </c>
      <c r="CW22" s="107">
        <v>198</v>
      </c>
      <c r="CX22" s="107">
        <v>167</v>
      </c>
      <c r="CY22" s="107">
        <v>140</v>
      </c>
      <c r="CZ22" s="107">
        <v>115</v>
      </c>
      <c r="DA22" s="107">
        <v>107</v>
      </c>
      <c r="DB22" s="107">
        <v>369</v>
      </c>
      <c r="DC22" s="107">
        <v>105</v>
      </c>
      <c r="DD22" s="107">
        <v>80</v>
      </c>
      <c r="DE22" s="107">
        <v>69</v>
      </c>
      <c r="DF22" s="107">
        <v>66</v>
      </c>
      <c r="DG22" s="107">
        <v>49</v>
      </c>
      <c r="DH22" s="107">
        <v>130</v>
      </c>
      <c r="DI22" s="107">
        <v>35</v>
      </c>
      <c r="DJ22" s="107">
        <v>33</v>
      </c>
      <c r="DK22" s="107">
        <v>29</v>
      </c>
      <c r="DL22" s="107">
        <v>23</v>
      </c>
      <c r="DM22" s="107">
        <v>10</v>
      </c>
      <c r="DN22" s="107">
        <v>31</v>
      </c>
      <c r="DO22" s="107">
        <v>9</v>
      </c>
      <c r="DP22" s="107">
        <v>13</v>
      </c>
      <c r="DQ22" s="107">
        <v>5</v>
      </c>
      <c r="DR22" s="107">
        <v>2</v>
      </c>
      <c r="DS22" s="107">
        <v>2</v>
      </c>
      <c r="DT22" s="107">
        <v>9</v>
      </c>
    </row>
    <row r="23" spans="1:124" s="118" customFormat="1" ht="14.25" customHeight="1">
      <c r="A23" s="111"/>
      <c r="B23" s="112" t="s">
        <v>5</v>
      </c>
      <c r="C23" s="113">
        <f>SUM(C24+C25)</f>
        <v>185959</v>
      </c>
      <c r="D23" s="114">
        <f t="shared" si="13"/>
        <v>11986</v>
      </c>
      <c r="E23" s="115">
        <f>SUM(E24:E25)</f>
        <v>1733</v>
      </c>
      <c r="F23" s="114">
        <f>SUM(F24:F25)</f>
        <v>2161</v>
      </c>
      <c r="G23" s="114">
        <f>SUM(G24:G25)</f>
        <v>2309</v>
      </c>
      <c r="H23" s="114">
        <f>SUM(H24:H25)</f>
        <v>2866</v>
      </c>
      <c r="I23" s="116">
        <f>SUM(I24:I25)</f>
        <v>2917</v>
      </c>
      <c r="J23" s="114">
        <f>SUM(K23:O23)</f>
        <v>16472</v>
      </c>
      <c r="K23" s="115">
        <f>SUM(K24:K25)</f>
        <v>2795</v>
      </c>
      <c r="L23" s="114">
        <f>SUM(L24:L25)</f>
        <v>3316</v>
      </c>
      <c r="M23" s="114">
        <f>SUM(M24:M25)</f>
        <v>3541</v>
      </c>
      <c r="N23" s="114">
        <f>SUM(N24:N25)</f>
        <v>3441</v>
      </c>
      <c r="O23" s="114">
        <f>SUM(O24:O25)</f>
        <v>3379</v>
      </c>
      <c r="P23" s="114">
        <f>SUM(Q23:U23)</f>
        <v>16460</v>
      </c>
      <c r="Q23" s="114">
        <f>SUM(Q24:Q25)</f>
        <v>3346</v>
      </c>
      <c r="R23" s="114">
        <f>SUM(R24:R25)</f>
        <v>3360</v>
      </c>
      <c r="S23" s="114">
        <f>SUM(S24:S25)</f>
        <v>3326</v>
      </c>
      <c r="T23" s="114">
        <f>SUM(T24:T25)</f>
        <v>3371</v>
      </c>
      <c r="U23" s="114">
        <f>SUM(U24:U25)</f>
        <v>3057</v>
      </c>
      <c r="V23" s="114">
        <f>SUM(W23:AA23)</f>
        <v>13978</v>
      </c>
      <c r="W23" s="114">
        <f aca="true" t="shared" si="42" ref="W23:AG23">SUM(W24:W25)</f>
        <v>3086</v>
      </c>
      <c r="X23" s="114">
        <f t="shared" si="42"/>
        <v>2794</v>
      </c>
      <c r="Y23" s="114">
        <f t="shared" si="42"/>
        <v>2564</v>
      </c>
      <c r="Z23" s="114">
        <f t="shared" si="42"/>
        <v>2680</v>
      </c>
      <c r="AA23" s="114">
        <f t="shared" si="42"/>
        <v>2854</v>
      </c>
      <c r="AB23" s="114">
        <f t="shared" si="42"/>
        <v>14427</v>
      </c>
      <c r="AC23" s="114">
        <f t="shared" si="42"/>
        <v>2749</v>
      </c>
      <c r="AD23" s="114">
        <f t="shared" si="42"/>
        <v>2966</v>
      </c>
      <c r="AE23" s="114">
        <f t="shared" si="42"/>
        <v>3001</v>
      </c>
      <c r="AF23" s="114">
        <f t="shared" si="42"/>
        <v>2893</v>
      </c>
      <c r="AG23" s="114">
        <f t="shared" si="42"/>
        <v>2818</v>
      </c>
      <c r="AH23" s="114">
        <f>SUM(AI23:AM23)</f>
        <v>13881</v>
      </c>
      <c r="AI23" s="114">
        <f>SUM(AI24:AI25)</f>
        <v>2723</v>
      </c>
      <c r="AJ23" s="114">
        <f>SUM(AJ24:AJ25)</f>
        <v>2669</v>
      </c>
      <c r="AK23" s="114">
        <f>SUM(AK24:AK25)</f>
        <v>2972</v>
      </c>
      <c r="AL23" s="114">
        <f>SUM(AL24:AL25)</f>
        <v>2724</v>
      </c>
      <c r="AM23" s="114">
        <f>SUM(AM24:AM25)</f>
        <v>2793</v>
      </c>
      <c r="AN23" s="114">
        <f>SUM(AO23:AS23)</f>
        <v>16908</v>
      </c>
      <c r="AO23" s="114">
        <f>SUM(AO24:AO25)</f>
        <v>3005</v>
      </c>
      <c r="AP23" s="114">
        <f>SUM(AP24:AP25)</f>
        <v>3166</v>
      </c>
      <c r="AQ23" s="114">
        <f>SUM(AQ24:AQ25)</f>
        <v>3382</v>
      </c>
      <c r="AR23" s="114">
        <f>SUM(AR24:AR25)</f>
        <v>3542</v>
      </c>
      <c r="AS23" s="114">
        <f>SUM(AS24:AS25)</f>
        <v>3813</v>
      </c>
      <c r="AT23" s="114">
        <f>SUM(AU23:AY23)</f>
        <v>19031</v>
      </c>
      <c r="AU23" s="114">
        <f>SUM(AU24:AU25)</f>
        <v>3863</v>
      </c>
      <c r="AV23" s="114">
        <f>SUM(AV24:AV25)</f>
        <v>3717</v>
      </c>
      <c r="AW23" s="114">
        <f>SUM(AW24:AW25)</f>
        <v>3798</v>
      </c>
      <c r="AX23" s="114">
        <f>SUM(AX24:AX25)</f>
        <v>3806</v>
      </c>
      <c r="AY23" s="114">
        <f>SUM(AY24:AY25)</f>
        <v>3847</v>
      </c>
      <c r="AZ23" s="114">
        <f>SUM(BA23:BE23)</f>
        <v>17799</v>
      </c>
      <c r="BA23" s="114">
        <f>SUM(BA24:BA25)</f>
        <v>3798</v>
      </c>
      <c r="BB23" s="114">
        <f>SUM(BB24:BB25)</f>
        <v>3643</v>
      </c>
      <c r="BC23" s="114">
        <f>SUM(BC24:BC25)</f>
        <v>3540</v>
      </c>
      <c r="BD23" s="114">
        <f>SUM(BD24:BD25)</f>
        <v>3506</v>
      </c>
      <c r="BE23" s="114">
        <f>SUM(BE24:BE25)</f>
        <v>3312</v>
      </c>
      <c r="BF23" s="114">
        <f>SUM(BG23:BK23)</f>
        <v>14137</v>
      </c>
      <c r="BG23" s="114">
        <f>SUM(BG24:BG25)</f>
        <v>3277</v>
      </c>
      <c r="BH23" s="114">
        <f>SUM(BH24:BH25)</f>
        <v>2802</v>
      </c>
      <c r="BI23" s="114">
        <f>SUM(BI24:BI25)</f>
        <v>2798</v>
      </c>
      <c r="BJ23" s="114">
        <f>SUM(BJ24:BJ25)</f>
        <v>2719</v>
      </c>
      <c r="BK23" s="114">
        <f>SUM(BK24:BK25)</f>
        <v>2541</v>
      </c>
      <c r="BL23" s="114">
        <f>SUM(BM23:BQ23)</f>
        <v>10369</v>
      </c>
      <c r="BM23" s="114">
        <f>SUM(BM24:BM25)</f>
        <v>2359</v>
      </c>
      <c r="BN23" s="114">
        <f>SUM(BN24:BN25)</f>
        <v>2178</v>
      </c>
      <c r="BO23" s="114">
        <f>SUM(BO24:BO25)</f>
        <v>2175</v>
      </c>
      <c r="BP23" s="114">
        <f>SUM(BP24:BP25)</f>
        <v>1901</v>
      </c>
      <c r="BQ23" s="114">
        <f>SUM(BQ24:BQ25)</f>
        <v>1756</v>
      </c>
      <c r="BR23" s="114">
        <f>SUM(BS23:BW23)</f>
        <v>5538</v>
      </c>
      <c r="BS23" s="114">
        <f>SUM(BS24:BS25)</f>
        <v>1597</v>
      </c>
      <c r="BT23" s="114">
        <f>SUM(BT24:BT25)</f>
        <v>1193</v>
      </c>
      <c r="BU23" s="114">
        <f>SUM(BU24:BU25)</f>
        <v>1026</v>
      </c>
      <c r="BV23" s="114">
        <f>SUM(BV24:BV25)</f>
        <v>790</v>
      </c>
      <c r="BW23" s="114">
        <f>SUM(BW24:BW25)</f>
        <v>932</v>
      </c>
      <c r="BX23" s="114">
        <f>SUM(BY23:CC23)</f>
        <v>4430</v>
      </c>
      <c r="BY23" s="114">
        <f>SUM(BY24:BY25)</f>
        <v>959</v>
      </c>
      <c r="BZ23" s="114">
        <f>SUM(BZ24:BZ25)</f>
        <v>890</v>
      </c>
      <c r="CA23" s="114">
        <f>SUM(CA24:CA25)</f>
        <v>877</v>
      </c>
      <c r="CB23" s="114">
        <f>SUM(CB24:CB25)</f>
        <v>869</v>
      </c>
      <c r="CC23" s="114">
        <f>SUM(CC24:CC25)</f>
        <v>835</v>
      </c>
      <c r="CD23" s="114">
        <f>SUM(CE23:CI23)</f>
        <v>3385</v>
      </c>
      <c r="CE23" s="114">
        <f>SUM(CE24:CE25)</f>
        <v>788</v>
      </c>
      <c r="CF23" s="114">
        <f>SUM(CF24:CF25)</f>
        <v>705</v>
      </c>
      <c r="CG23" s="114">
        <f>SUM(CG24:CG25)</f>
        <v>707</v>
      </c>
      <c r="CH23" s="114">
        <f>SUM(CH24:CH25)</f>
        <v>616</v>
      </c>
      <c r="CI23" s="114">
        <f>SUM(CI24:CI25)</f>
        <v>569</v>
      </c>
      <c r="CJ23" s="114">
        <f>SUM(CK23:CO23)</f>
        <v>2907</v>
      </c>
      <c r="CK23" s="114">
        <f>SUM(CK24:CK25)</f>
        <v>573</v>
      </c>
      <c r="CL23" s="114">
        <f>SUM(CL24:CL25)</f>
        <v>585</v>
      </c>
      <c r="CM23" s="114">
        <f>SUM(CM24:CM25)</f>
        <v>567</v>
      </c>
      <c r="CN23" s="114">
        <f>SUM(CN24:CN25)</f>
        <v>615</v>
      </c>
      <c r="CO23" s="114">
        <f>SUM(CO24:CO25)</f>
        <v>567</v>
      </c>
      <c r="CP23" s="114">
        <f>SUM(CQ23:CU23)</f>
        <v>2467</v>
      </c>
      <c r="CQ23" s="114">
        <f>SUM(CQ24:CQ25)</f>
        <v>584</v>
      </c>
      <c r="CR23" s="114">
        <f>SUM(CR24:CR25)</f>
        <v>553</v>
      </c>
      <c r="CS23" s="114">
        <f>SUM(CS24:CS25)</f>
        <v>469</v>
      </c>
      <c r="CT23" s="114">
        <f>SUM(CT24:CT25)</f>
        <v>466</v>
      </c>
      <c r="CU23" s="114">
        <f>SUM(CU24:CU25)</f>
        <v>395</v>
      </c>
      <c r="CV23" s="114">
        <f>SUM(CW23:DA23)</f>
        <v>1186</v>
      </c>
      <c r="CW23" s="114">
        <f>SUM(CW24:CW25)</f>
        <v>318</v>
      </c>
      <c r="CX23" s="114">
        <f>SUM(CX24:CX25)</f>
        <v>279</v>
      </c>
      <c r="CY23" s="114">
        <f>SUM(CY24:CY25)</f>
        <v>261</v>
      </c>
      <c r="CZ23" s="114">
        <f>SUM(CZ24:CZ25)</f>
        <v>178</v>
      </c>
      <c r="DA23" s="114">
        <f>SUM(DA24:DA25)</f>
        <v>150</v>
      </c>
      <c r="DB23" s="114">
        <f>SUM(DC23:DG23)</f>
        <v>438</v>
      </c>
      <c r="DC23" s="114">
        <f>SUM(DC24:DC25)</f>
        <v>118</v>
      </c>
      <c r="DD23" s="114">
        <f>SUM(DD24:DD25)</f>
        <v>118</v>
      </c>
      <c r="DE23" s="114">
        <f>SUM(DE24:DE25)</f>
        <v>82</v>
      </c>
      <c r="DF23" s="114">
        <f>SUM(DF24:DF25)</f>
        <v>70</v>
      </c>
      <c r="DG23" s="114">
        <f>SUM(DG24:DG25)</f>
        <v>50</v>
      </c>
      <c r="DH23" s="114">
        <f>SUM(DI23:DM23)</f>
        <v>133</v>
      </c>
      <c r="DI23" s="114">
        <f>SUM(DI24:DI25)</f>
        <v>38</v>
      </c>
      <c r="DJ23" s="114">
        <f>SUM(DJ24:DJ25)</f>
        <v>40</v>
      </c>
      <c r="DK23" s="114">
        <f>SUM(DK24:DK25)</f>
        <v>24</v>
      </c>
      <c r="DL23" s="114">
        <f>SUM(DL24:DL25)</f>
        <v>17</v>
      </c>
      <c r="DM23" s="114">
        <f>SUM(DM24:DM25)</f>
        <v>14</v>
      </c>
      <c r="DN23" s="114">
        <f>SUM(DO23:DS23)</f>
        <v>24</v>
      </c>
      <c r="DO23" s="114">
        <f aca="true" t="shared" si="43" ref="DO23:DT23">SUM(DO24:DO25)</f>
        <v>10</v>
      </c>
      <c r="DP23" s="114">
        <f t="shared" si="43"/>
        <v>6</v>
      </c>
      <c r="DQ23" s="114">
        <f t="shared" si="43"/>
        <v>3</v>
      </c>
      <c r="DR23" s="114">
        <f t="shared" si="43"/>
        <v>3</v>
      </c>
      <c r="DS23" s="114">
        <f t="shared" si="43"/>
        <v>2</v>
      </c>
      <c r="DT23" s="114">
        <f t="shared" si="43"/>
        <v>3</v>
      </c>
    </row>
    <row r="24" spans="1:124" s="118" customFormat="1" ht="14.25" customHeight="1">
      <c r="A24" s="119" t="s">
        <v>270</v>
      </c>
      <c r="B24" s="112" t="s">
        <v>6</v>
      </c>
      <c r="C24" s="113">
        <f>D24+J24+P24+V24+AB24+AH24+AN24+AT24+AZ24+BF24+BL24+BR24+BX24+CD24+CJ24+CP24+CV24+DB24+DH24+DN24+DT24</f>
        <v>91598</v>
      </c>
      <c r="D24" s="121">
        <f t="shared" si="13"/>
        <v>6185</v>
      </c>
      <c r="E24" s="137">
        <v>901</v>
      </c>
      <c r="F24" s="121">
        <v>1132</v>
      </c>
      <c r="G24" s="121">
        <v>1200</v>
      </c>
      <c r="H24" s="121">
        <v>1474</v>
      </c>
      <c r="I24" s="138">
        <v>1478</v>
      </c>
      <c r="J24" s="121">
        <v>8595</v>
      </c>
      <c r="K24" s="137">
        <v>1464</v>
      </c>
      <c r="L24" s="121">
        <v>1712</v>
      </c>
      <c r="M24" s="121">
        <v>1847</v>
      </c>
      <c r="N24" s="121">
        <v>1826</v>
      </c>
      <c r="O24" s="121">
        <v>1746</v>
      </c>
      <c r="P24" s="121">
        <v>8618</v>
      </c>
      <c r="Q24" s="121">
        <v>1785</v>
      </c>
      <c r="R24" s="121">
        <v>1706</v>
      </c>
      <c r="S24" s="121">
        <v>1719</v>
      </c>
      <c r="T24" s="121">
        <v>1794</v>
      </c>
      <c r="U24" s="121">
        <v>1614</v>
      </c>
      <c r="V24" s="121">
        <v>7300</v>
      </c>
      <c r="W24" s="121">
        <v>1644</v>
      </c>
      <c r="X24" s="121">
        <v>1446</v>
      </c>
      <c r="Y24" s="121">
        <v>1348</v>
      </c>
      <c r="Z24" s="121">
        <v>1370</v>
      </c>
      <c r="AA24" s="121">
        <v>1492</v>
      </c>
      <c r="AB24" s="121">
        <v>7356</v>
      </c>
      <c r="AC24" s="121">
        <v>1411</v>
      </c>
      <c r="AD24" s="121">
        <v>1552</v>
      </c>
      <c r="AE24" s="121">
        <v>1540</v>
      </c>
      <c r="AF24" s="121">
        <v>1446</v>
      </c>
      <c r="AG24" s="121">
        <v>1407</v>
      </c>
      <c r="AH24" s="121">
        <v>6587</v>
      </c>
      <c r="AI24" s="121">
        <v>1328</v>
      </c>
      <c r="AJ24" s="121">
        <v>1284</v>
      </c>
      <c r="AK24" s="121">
        <v>1413</v>
      </c>
      <c r="AL24" s="121">
        <v>1293</v>
      </c>
      <c r="AM24" s="121">
        <v>1269</v>
      </c>
      <c r="AN24" s="121">
        <v>7551</v>
      </c>
      <c r="AO24" s="121">
        <v>1383</v>
      </c>
      <c r="AP24" s="121">
        <v>1420</v>
      </c>
      <c r="AQ24" s="121">
        <v>1523</v>
      </c>
      <c r="AR24" s="121">
        <v>1512</v>
      </c>
      <c r="AS24" s="121">
        <v>1713</v>
      </c>
      <c r="AT24" s="121">
        <v>8738</v>
      </c>
      <c r="AU24" s="121">
        <v>1782</v>
      </c>
      <c r="AV24" s="121">
        <v>1689</v>
      </c>
      <c r="AW24" s="121">
        <v>1735</v>
      </c>
      <c r="AX24" s="121">
        <v>1697</v>
      </c>
      <c r="AY24" s="121">
        <v>1835</v>
      </c>
      <c r="AZ24" s="121">
        <v>8410</v>
      </c>
      <c r="BA24" s="121">
        <v>1760</v>
      </c>
      <c r="BB24" s="121">
        <v>1707</v>
      </c>
      <c r="BC24" s="121">
        <v>1653</v>
      </c>
      <c r="BD24" s="121">
        <v>1685</v>
      </c>
      <c r="BE24" s="121">
        <v>1605</v>
      </c>
      <c r="BF24" s="121">
        <v>6919</v>
      </c>
      <c r="BG24" s="121">
        <v>1559</v>
      </c>
      <c r="BH24" s="121">
        <v>1381</v>
      </c>
      <c r="BI24" s="121">
        <v>1373</v>
      </c>
      <c r="BJ24" s="121">
        <v>1345</v>
      </c>
      <c r="BK24" s="121">
        <v>1261</v>
      </c>
      <c r="BL24" s="121">
        <v>5126</v>
      </c>
      <c r="BM24" s="121">
        <v>1204</v>
      </c>
      <c r="BN24" s="121">
        <v>1058</v>
      </c>
      <c r="BO24" s="121">
        <v>1072</v>
      </c>
      <c r="BP24" s="121">
        <v>933</v>
      </c>
      <c r="BQ24" s="121">
        <v>859</v>
      </c>
      <c r="BR24" s="121">
        <v>2608</v>
      </c>
      <c r="BS24" s="121">
        <v>735</v>
      </c>
      <c r="BT24" s="121">
        <v>585</v>
      </c>
      <c r="BU24" s="121">
        <v>487</v>
      </c>
      <c r="BV24" s="121">
        <v>369</v>
      </c>
      <c r="BW24" s="121">
        <v>432</v>
      </c>
      <c r="BX24" s="121">
        <v>2018</v>
      </c>
      <c r="BY24" s="121">
        <v>438</v>
      </c>
      <c r="BZ24" s="121">
        <v>427</v>
      </c>
      <c r="CA24" s="121">
        <v>389</v>
      </c>
      <c r="CB24" s="121">
        <v>366</v>
      </c>
      <c r="CC24" s="121">
        <v>398</v>
      </c>
      <c r="CD24" s="121">
        <v>1529</v>
      </c>
      <c r="CE24" s="121">
        <v>337</v>
      </c>
      <c r="CF24" s="121">
        <v>323</v>
      </c>
      <c r="CG24" s="121">
        <v>321</v>
      </c>
      <c r="CH24" s="121">
        <v>284</v>
      </c>
      <c r="CI24" s="121">
        <v>264</v>
      </c>
      <c r="CJ24" s="121">
        <v>1573</v>
      </c>
      <c r="CK24" s="121">
        <v>265</v>
      </c>
      <c r="CL24" s="121">
        <v>298</v>
      </c>
      <c r="CM24" s="121">
        <v>326</v>
      </c>
      <c r="CN24" s="121">
        <v>361</v>
      </c>
      <c r="CO24" s="121">
        <v>323</v>
      </c>
      <c r="CP24" s="121">
        <v>1561</v>
      </c>
      <c r="CQ24" s="121">
        <v>351</v>
      </c>
      <c r="CR24" s="121">
        <v>322</v>
      </c>
      <c r="CS24" s="121">
        <v>321</v>
      </c>
      <c r="CT24" s="121">
        <v>295</v>
      </c>
      <c r="CU24" s="121">
        <v>272</v>
      </c>
      <c r="CV24" s="121">
        <v>642</v>
      </c>
      <c r="CW24" s="121">
        <v>177</v>
      </c>
      <c r="CX24" s="121">
        <v>153</v>
      </c>
      <c r="CY24" s="121">
        <v>143</v>
      </c>
      <c r="CZ24" s="121">
        <v>90</v>
      </c>
      <c r="DA24" s="121">
        <v>79</v>
      </c>
      <c r="DB24" s="121">
        <v>217</v>
      </c>
      <c r="DC24" s="121">
        <v>60</v>
      </c>
      <c r="DD24" s="121">
        <v>65</v>
      </c>
      <c r="DE24" s="121">
        <v>41</v>
      </c>
      <c r="DF24" s="121">
        <v>31</v>
      </c>
      <c r="DG24" s="121">
        <v>20</v>
      </c>
      <c r="DH24" s="121">
        <v>55</v>
      </c>
      <c r="DI24" s="121">
        <v>15</v>
      </c>
      <c r="DJ24" s="121">
        <v>18</v>
      </c>
      <c r="DK24" s="121">
        <v>10</v>
      </c>
      <c r="DL24" s="121">
        <v>8</v>
      </c>
      <c r="DM24" s="121">
        <v>4</v>
      </c>
      <c r="DN24" s="121">
        <v>8</v>
      </c>
      <c r="DO24" s="121">
        <v>3</v>
      </c>
      <c r="DP24" s="121">
        <v>2</v>
      </c>
      <c r="DQ24" s="121">
        <v>1</v>
      </c>
      <c r="DR24" s="121">
        <v>1</v>
      </c>
      <c r="DS24" s="121">
        <v>1</v>
      </c>
      <c r="DT24" s="121">
        <v>2</v>
      </c>
    </row>
    <row r="25" spans="1:124" s="118" customFormat="1" ht="14.25" customHeight="1">
      <c r="A25" s="125"/>
      <c r="B25" s="112" t="s">
        <v>7</v>
      </c>
      <c r="C25" s="113">
        <f>D25+J25+P25+V25+AB25+AH25+AN25+AT25+AZ25+BF25+BL25+BR25+BX25+CD25+CJ25+CP25+CV25+DB25+DH25+DN25+DT25</f>
        <v>94361</v>
      </c>
      <c r="D25" s="126">
        <f t="shared" si="13"/>
        <v>5801</v>
      </c>
      <c r="E25" s="139">
        <v>832</v>
      </c>
      <c r="F25" s="126">
        <v>1029</v>
      </c>
      <c r="G25" s="126">
        <v>1109</v>
      </c>
      <c r="H25" s="126">
        <v>1392</v>
      </c>
      <c r="I25" s="140">
        <v>1439</v>
      </c>
      <c r="J25" s="126">
        <v>7877</v>
      </c>
      <c r="K25" s="139">
        <v>1331</v>
      </c>
      <c r="L25" s="126">
        <v>1604</v>
      </c>
      <c r="M25" s="126">
        <v>1694</v>
      </c>
      <c r="N25" s="126">
        <v>1615</v>
      </c>
      <c r="O25" s="126">
        <v>1633</v>
      </c>
      <c r="P25" s="126">
        <v>7842</v>
      </c>
      <c r="Q25" s="126">
        <v>1561</v>
      </c>
      <c r="R25" s="126">
        <v>1654</v>
      </c>
      <c r="S25" s="126">
        <v>1607</v>
      </c>
      <c r="T25" s="126">
        <v>1577</v>
      </c>
      <c r="U25" s="126">
        <v>1443</v>
      </c>
      <c r="V25" s="126">
        <v>6678</v>
      </c>
      <c r="W25" s="126">
        <v>1442</v>
      </c>
      <c r="X25" s="126">
        <v>1348</v>
      </c>
      <c r="Y25" s="126">
        <v>1216</v>
      </c>
      <c r="Z25" s="126">
        <v>1310</v>
      </c>
      <c r="AA25" s="126">
        <v>1362</v>
      </c>
      <c r="AB25" s="126">
        <v>7071</v>
      </c>
      <c r="AC25" s="126">
        <v>1338</v>
      </c>
      <c r="AD25" s="126">
        <v>1414</v>
      </c>
      <c r="AE25" s="126">
        <v>1461</v>
      </c>
      <c r="AF25" s="126">
        <v>1447</v>
      </c>
      <c r="AG25" s="126">
        <v>1411</v>
      </c>
      <c r="AH25" s="126">
        <v>7294</v>
      </c>
      <c r="AI25" s="126">
        <v>1395</v>
      </c>
      <c r="AJ25" s="126">
        <v>1385</v>
      </c>
      <c r="AK25" s="126">
        <v>1559</v>
      </c>
      <c r="AL25" s="126">
        <v>1431</v>
      </c>
      <c r="AM25" s="126">
        <v>1524</v>
      </c>
      <c r="AN25" s="126">
        <v>9357</v>
      </c>
      <c r="AO25" s="126">
        <v>1622</v>
      </c>
      <c r="AP25" s="126">
        <v>1746</v>
      </c>
      <c r="AQ25" s="126">
        <v>1859</v>
      </c>
      <c r="AR25" s="126">
        <v>2030</v>
      </c>
      <c r="AS25" s="126">
        <v>2100</v>
      </c>
      <c r="AT25" s="126">
        <v>10293</v>
      </c>
      <c r="AU25" s="126">
        <v>2081</v>
      </c>
      <c r="AV25" s="126">
        <v>2028</v>
      </c>
      <c r="AW25" s="126">
        <v>2063</v>
      </c>
      <c r="AX25" s="126">
        <v>2109</v>
      </c>
      <c r="AY25" s="126">
        <v>2012</v>
      </c>
      <c r="AZ25" s="126">
        <v>9389</v>
      </c>
      <c r="BA25" s="126">
        <v>2038</v>
      </c>
      <c r="BB25" s="126">
        <v>1936</v>
      </c>
      <c r="BC25" s="126">
        <v>1887</v>
      </c>
      <c r="BD25" s="126">
        <v>1821</v>
      </c>
      <c r="BE25" s="126">
        <v>1707</v>
      </c>
      <c r="BF25" s="126">
        <v>7218</v>
      </c>
      <c r="BG25" s="126">
        <v>1718</v>
      </c>
      <c r="BH25" s="126">
        <v>1421</v>
      </c>
      <c r="BI25" s="126">
        <v>1425</v>
      </c>
      <c r="BJ25" s="126">
        <v>1374</v>
      </c>
      <c r="BK25" s="126">
        <v>1280</v>
      </c>
      <c r="BL25" s="126">
        <v>5243</v>
      </c>
      <c r="BM25" s="126">
        <v>1155</v>
      </c>
      <c r="BN25" s="126">
        <v>1120</v>
      </c>
      <c r="BO25" s="126">
        <v>1103</v>
      </c>
      <c r="BP25" s="126">
        <v>968</v>
      </c>
      <c r="BQ25" s="126">
        <v>897</v>
      </c>
      <c r="BR25" s="126">
        <v>2930</v>
      </c>
      <c r="BS25" s="126">
        <v>862</v>
      </c>
      <c r="BT25" s="126">
        <v>608</v>
      </c>
      <c r="BU25" s="126">
        <v>539</v>
      </c>
      <c r="BV25" s="126">
        <v>421</v>
      </c>
      <c r="BW25" s="126">
        <v>500</v>
      </c>
      <c r="BX25" s="126">
        <v>2412</v>
      </c>
      <c r="BY25" s="126">
        <v>521</v>
      </c>
      <c r="BZ25" s="126">
        <v>463</v>
      </c>
      <c r="CA25" s="126">
        <v>488</v>
      </c>
      <c r="CB25" s="126">
        <v>503</v>
      </c>
      <c r="CC25" s="126">
        <v>437</v>
      </c>
      <c r="CD25" s="126">
        <v>1856</v>
      </c>
      <c r="CE25" s="126">
        <v>451</v>
      </c>
      <c r="CF25" s="126">
        <v>382</v>
      </c>
      <c r="CG25" s="126">
        <v>386</v>
      </c>
      <c r="CH25" s="126">
        <v>332</v>
      </c>
      <c r="CI25" s="126">
        <v>305</v>
      </c>
      <c r="CJ25" s="126">
        <v>1334</v>
      </c>
      <c r="CK25" s="126">
        <v>308</v>
      </c>
      <c r="CL25" s="126">
        <v>287</v>
      </c>
      <c r="CM25" s="126">
        <v>241</v>
      </c>
      <c r="CN25" s="126">
        <v>254</v>
      </c>
      <c r="CO25" s="126">
        <v>244</v>
      </c>
      <c r="CP25" s="126">
        <v>906</v>
      </c>
      <c r="CQ25" s="126">
        <v>233</v>
      </c>
      <c r="CR25" s="126">
        <v>231</v>
      </c>
      <c r="CS25" s="126">
        <v>148</v>
      </c>
      <c r="CT25" s="126">
        <v>171</v>
      </c>
      <c r="CU25" s="126">
        <v>123</v>
      </c>
      <c r="CV25" s="126">
        <v>544</v>
      </c>
      <c r="CW25" s="126">
        <v>141</v>
      </c>
      <c r="CX25" s="126">
        <v>126</v>
      </c>
      <c r="CY25" s="126">
        <v>118</v>
      </c>
      <c r="CZ25" s="126">
        <v>88</v>
      </c>
      <c r="DA25" s="126">
        <v>71</v>
      </c>
      <c r="DB25" s="126">
        <v>221</v>
      </c>
      <c r="DC25" s="126">
        <v>58</v>
      </c>
      <c r="DD25" s="126">
        <v>53</v>
      </c>
      <c r="DE25" s="126">
        <v>41</v>
      </c>
      <c r="DF25" s="126">
        <v>39</v>
      </c>
      <c r="DG25" s="126">
        <v>30</v>
      </c>
      <c r="DH25" s="126">
        <v>78</v>
      </c>
      <c r="DI25" s="126">
        <v>23</v>
      </c>
      <c r="DJ25" s="126">
        <v>22</v>
      </c>
      <c r="DK25" s="126">
        <v>14</v>
      </c>
      <c r="DL25" s="126">
        <v>9</v>
      </c>
      <c r="DM25" s="126">
        <v>10</v>
      </c>
      <c r="DN25" s="126">
        <v>16</v>
      </c>
      <c r="DO25" s="126">
        <v>7</v>
      </c>
      <c r="DP25" s="126">
        <v>4</v>
      </c>
      <c r="DQ25" s="126">
        <v>2</v>
      </c>
      <c r="DR25" s="126">
        <v>2</v>
      </c>
      <c r="DS25" s="126">
        <v>1</v>
      </c>
      <c r="DT25" s="126">
        <v>1</v>
      </c>
    </row>
    <row r="26" spans="1:124" s="98" customFormat="1" ht="14.25" customHeight="1">
      <c r="A26" s="91"/>
      <c r="B26" s="100" t="s">
        <v>5</v>
      </c>
      <c r="C26" s="130">
        <v>136708</v>
      </c>
      <c r="D26" s="94">
        <v>10276</v>
      </c>
      <c r="E26" s="95">
        <v>1389</v>
      </c>
      <c r="F26" s="94">
        <v>1780</v>
      </c>
      <c r="G26" s="94">
        <v>1933</v>
      </c>
      <c r="H26" s="94">
        <v>2601</v>
      </c>
      <c r="I26" s="96">
        <v>2573</v>
      </c>
      <c r="J26" s="94">
        <v>13675</v>
      </c>
      <c r="K26" s="95">
        <v>2461</v>
      </c>
      <c r="L26" s="94">
        <v>2904</v>
      </c>
      <c r="M26" s="94">
        <v>2926</v>
      </c>
      <c r="N26" s="94">
        <v>2779</v>
      </c>
      <c r="O26" s="94">
        <v>2605</v>
      </c>
      <c r="P26" s="94">
        <v>11030</v>
      </c>
      <c r="Q26" s="94">
        <v>2519</v>
      </c>
      <c r="R26" s="94">
        <v>2215</v>
      </c>
      <c r="S26" s="94">
        <v>2097</v>
      </c>
      <c r="T26" s="94">
        <v>2127</v>
      </c>
      <c r="U26" s="94">
        <v>2072</v>
      </c>
      <c r="V26" s="94">
        <v>9592</v>
      </c>
      <c r="W26" s="94">
        <v>2079</v>
      </c>
      <c r="X26" s="94">
        <v>1904</v>
      </c>
      <c r="Y26" s="94">
        <v>1752</v>
      </c>
      <c r="Z26" s="94">
        <v>1860</v>
      </c>
      <c r="AA26" s="94">
        <v>1997</v>
      </c>
      <c r="AB26" s="94">
        <v>9936</v>
      </c>
      <c r="AC26" s="94">
        <v>1906</v>
      </c>
      <c r="AD26" s="94">
        <v>1978</v>
      </c>
      <c r="AE26" s="94">
        <v>2056</v>
      </c>
      <c r="AF26" s="94">
        <v>1946</v>
      </c>
      <c r="AG26" s="94">
        <v>2050</v>
      </c>
      <c r="AH26" s="94">
        <v>9955</v>
      </c>
      <c r="AI26" s="94">
        <v>2005</v>
      </c>
      <c r="AJ26" s="94">
        <v>1813</v>
      </c>
      <c r="AK26" s="94">
        <v>2148</v>
      </c>
      <c r="AL26" s="94">
        <v>1943</v>
      </c>
      <c r="AM26" s="94">
        <v>2046</v>
      </c>
      <c r="AN26" s="94">
        <v>13247</v>
      </c>
      <c r="AO26" s="94">
        <v>2221</v>
      </c>
      <c r="AP26" s="94">
        <v>2404</v>
      </c>
      <c r="AQ26" s="94">
        <v>2693</v>
      </c>
      <c r="AR26" s="94">
        <v>2889</v>
      </c>
      <c r="AS26" s="94">
        <v>3040</v>
      </c>
      <c r="AT26" s="94">
        <v>15017</v>
      </c>
      <c r="AU26" s="94">
        <v>3024</v>
      </c>
      <c r="AV26" s="94">
        <v>3024</v>
      </c>
      <c r="AW26" s="94">
        <v>3060</v>
      </c>
      <c r="AX26" s="94">
        <v>2973</v>
      </c>
      <c r="AY26" s="94">
        <v>2936</v>
      </c>
      <c r="AZ26" s="94">
        <v>13110</v>
      </c>
      <c r="BA26" s="94">
        <v>2933</v>
      </c>
      <c r="BB26" s="94">
        <v>2849</v>
      </c>
      <c r="BC26" s="94">
        <v>2682</v>
      </c>
      <c r="BD26" s="94">
        <v>2351</v>
      </c>
      <c r="BE26" s="94">
        <v>2295</v>
      </c>
      <c r="BF26" s="94">
        <v>9552</v>
      </c>
      <c r="BG26" s="94">
        <v>2261</v>
      </c>
      <c r="BH26" s="94">
        <v>1896</v>
      </c>
      <c r="BI26" s="94">
        <v>1856</v>
      </c>
      <c r="BJ26" s="94">
        <v>1786</v>
      </c>
      <c r="BK26" s="94">
        <v>1753</v>
      </c>
      <c r="BL26" s="94">
        <v>7116</v>
      </c>
      <c r="BM26" s="94">
        <v>1586</v>
      </c>
      <c r="BN26" s="94">
        <v>1570</v>
      </c>
      <c r="BO26" s="94">
        <v>1480</v>
      </c>
      <c r="BP26" s="94">
        <v>1339</v>
      </c>
      <c r="BQ26" s="94">
        <v>1141</v>
      </c>
      <c r="BR26" s="94">
        <v>3805</v>
      </c>
      <c r="BS26" s="94">
        <v>1065</v>
      </c>
      <c r="BT26" s="94">
        <v>827</v>
      </c>
      <c r="BU26" s="94">
        <v>736</v>
      </c>
      <c r="BV26" s="94">
        <v>534</v>
      </c>
      <c r="BW26" s="94">
        <v>643</v>
      </c>
      <c r="BX26" s="94">
        <v>3108</v>
      </c>
      <c r="BY26" s="94">
        <v>635</v>
      </c>
      <c r="BZ26" s="94">
        <v>650</v>
      </c>
      <c r="CA26" s="94">
        <v>625</v>
      </c>
      <c r="CB26" s="94">
        <v>597</v>
      </c>
      <c r="CC26" s="94">
        <v>601</v>
      </c>
      <c r="CD26" s="94">
        <v>2434</v>
      </c>
      <c r="CE26" s="94">
        <v>547</v>
      </c>
      <c r="CF26" s="94">
        <v>507</v>
      </c>
      <c r="CG26" s="94">
        <v>476</v>
      </c>
      <c r="CH26" s="94">
        <v>471</v>
      </c>
      <c r="CI26" s="94">
        <v>433</v>
      </c>
      <c r="CJ26" s="94">
        <v>2035</v>
      </c>
      <c r="CK26" s="94">
        <v>428</v>
      </c>
      <c r="CL26" s="94">
        <v>412</v>
      </c>
      <c r="CM26" s="94">
        <v>381</v>
      </c>
      <c r="CN26" s="94">
        <v>421</v>
      </c>
      <c r="CO26" s="94">
        <v>393</v>
      </c>
      <c r="CP26" s="94">
        <v>1616</v>
      </c>
      <c r="CQ26" s="94">
        <v>380</v>
      </c>
      <c r="CR26" s="94">
        <v>351</v>
      </c>
      <c r="CS26" s="94">
        <v>329</v>
      </c>
      <c r="CT26" s="94">
        <v>311</v>
      </c>
      <c r="CU26" s="94">
        <v>245</v>
      </c>
      <c r="CV26" s="94">
        <v>788</v>
      </c>
      <c r="CW26" s="94">
        <v>182</v>
      </c>
      <c r="CX26" s="94">
        <v>205</v>
      </c>
      <c r="CY26" s="94">
        <v>158</v>
      </c>
      <c r="CZ26" s="94">
        <v>141</v>
      </c>
      <c r="DA26" s="94">
        <v>102</v>
      </c>
      <c r="DB26" s="94">
        <v>294</v>
      </c>
      <c r="DC26" s="94">
        <v>83</v>
      </c>
      <c r="DD26" s="94">
        <v>73</v>
      </c>
      <c r="DE26" s="94">
        <v>62</v>
      </c>
      <c r="DF26" s="94">
        <v>45</v>
      </c>
      <c r="DG26" s="94">
        <v>31</v>
      </c>
      <c r="DH26" s="94">
        <v>99</v>
      </c>
      <c r="DI26" s="94">
        <v>37</v>
      </c>
      <c r="DJ26" s="94">
        <v>23</v>
      </c>
      <c r="DK26" s="94">
        <v>13</v>
      </c>
      <c r="DL26" s="94">
        <v>19</v>
      </c>
      <c r="DM26" s="94">
        <v>7</v>
      </c>
      <c r="DN26" s="94">
        <v>21</v>
      </c>
      <c r="DO26" s="94">
        <v>12</v>
      </c>
      <c r="DP26" s="94">
        <v>2</v>
      </c>
      <c r="DQ26" s="94">
        <v>3</v>
      </c>
      <c r="DR26" s="94">
        <v>1</v>
      </c>
      <c r="DS26" s="94">
        <v>3</v>
      </c>
      <c r="DT26" s="94">
        <v>2</v>
      </c>
    </row>
    <row r="27" spans="1:124" s="98" customFormat="1" ht="14.25" customHeight="1">
      <c r="A27" s="99" t="s">
        <v>271</v>
      </c>
      <c r="B27" s="100" t="s">
        <v>6</v>
      </c>
      <c r="C27" s="130">
        <v>66707</v>
      </c>
      <c r="D27" s="102">
        <v>5403</v>
      </c>
      <c r="E27" s="131">
        <v>738</v>
      </c>
      <c r="F27" s="102">
        <v>935</v>
      </c>
      <c r="G27" s="102">
        <v>1010</v>
      </c>
      <c r="H27" s="102">
        <v>1366</v>
      </c>
      <c r="I27" s="132">
        <v>1354</v>
      </c>
      <c r="J27" s="102">
        <v>7058</v>
      </c>
      <c r="K27" s="131">
        <v>1285</v>
      </c>
      <c r="L27" s="102">
        <v>1466</v>
      </c>
      <c r="M27" s="102">
        <v>1526</v>
      </c>
      <c r="N27" s="102">
        <v>1456</v>
      </c>
      <c r="O27" s="102">
        <v>1325</v>
      </c>
      <c r="P27" s="102">
        <v>5687</v>
      </c>
      <c r="Q27" s="102">
        <v>1301</v>
      </c>
      <c r="R27" s="102">
        <v>1187</v>
      </c>
      <c r="S27" s="102">
        <v>1073</v>
      </c>
      <c r="T27" s="102">
        <v>1071</v>
      </c>
      <c r="U27" s="102">
        <v>1055</v>
      </c>
      <c r="V27" s="102">
        <v>4853</v>
      </c>
      <c r="W27" s="102">
        <v>1077</v>
      </c>
      <c r="X27" s="102">
        <v>940</v>
      </c>
      <c r="Y27" s="102">
        <v>916</v>
      </c>
      <c r="Z27" s="102">
        <v>915</v>
      </c>
      <c r="AA27" s="102">
        <v>1005</v>
      </c>
      <c r="AB27" s="102">
        <v>5004</v>
      </c>
      <c r="AC27" s="102">
        <v>983</v>
      </c>
      <c r="AD27" s="102">
        <v>1017</v>
      </c>
      <c r="AE27" s="102">
        <v>1037</v>
      </c>
      <c r="AF27" s="102">
        <v>965</v>
      </c>
      <c r="AG27" s="102">
        <v>1002</v>
      </c>
      <c r="AH27" s="102">
        <v>4600</v>
      </c>
      <c r="AI27" s="102">
        <v>979</v>
      </c>
      <c r="AJ27" s="102">
        <v>864</v>
      </c>
      <c r="AK27" s="102">
        <v>1009</v>
      </c>
      <c r="AL27" s="102">
        <v>849</v>
      </c>
      <c r="AM27" s="102">
        <v>899</v>
      </c>
      <c r="AN27" s="102">
        <v>5590</v>
      </c>
      <c r="AO27" s="102">
        <v>958</v>
      </c>
      <c r="AP27" s="102">
        <v>999</v>
      </c>
      <c r="AQ27" s="102">
        <v>1154</v>
      </c>
      <c r="AR27" s="102">
        <v>1192</v>
      </c>
      <c r="AS27" s="102">
        <v>1287</v>
      </c>
      <c r="AT27" s="102">
        <v>6832</v>
      </c>
      <c r="AU27" s="102">
        <v>1340</v>
      </c>
      <c r="AV27" s="102">
        <v>1395</v>
      </c>
      <c r="AW27" s="102">
        <v>1424</v>
      </c>
      <c r="AX27" s="102">
        <v>1351</v>
      </c>
      <c r="AY27" s="102">
        <v>1322</v>
      </c>
      <c r="AZ27" s="102">
        <v>6382</v>
      </c>
      <c r="BA27" s="102">
        <v>1386</v>
      </c>
      <c r="BB27" s="102">
        <v>1344</v>
      </c>
      <c r="BC27" s="102">
        <v>1325</v>
      </c>
      <c r="BD27" s="102">
        <v>1194</v>
      </c>
      <c r="BE27" s="102">
        <v>1133</v>
      </c>
      <c r="BF27" s="102">
        <v>4702</v>
      </c>
      <c r="BG27" s="102">
        <v>1143</v>
      </c>
      <c r="BH27" s="102">
        <v>923</v>
      </c>
      <c r="BI27" s="102">
        <v>882</v>
      </c>
      <c r="BJ27" s="102">
        <v>894</v>
      </c>
      <c r="BK27" s="102">
        <v>860</v>
      </c>
      <c r="BL27" s="102">
        <v>3521</v>
      </c>
      <c r="BM27" s="102">
        <v>822</v>
      </c>
      <c r="BN27" s="102">
        <v>781</v>
      </c>
      <c r="BO27" s="102">
        <v>685</v>
      </c>
      <c r="BP27" s="102">
        <v>660</v>
      </c>
      <c r="BQ27" s="102">
        <v>573</v>
      </c>
      <c r="BR27" s="102">
        <v>1825</v>
      </c>
      <c r="BS27" s="102">
        <v>507</v>
      </c>
      <c r="BT27" s="102">
        <v>405</v>
      </c>
      <c r="BU27" s="102">
        <v>372</v>
      </c>
      <c r="BV27" s="102">
        <v>238</v>
      </c>
      <c r="BW27" s="102">
        <v>303</v>
      </c>
      <c r="BX27" s="102">
        <v>1407</v>
      </c>
      <c r="BY27" s="102">
        <v>293</v>
      </c>
      <c r="BZ27" s="102">
        <v>293</v>
      </c>
      <c r="CA27" s="102">
        <v>275</v>
      </c>
      <c r="CB27" s="102">
        <v>272</v>
      </c>
      <c r="CC27" s="102">
        <v>274</v>
      </c>
      <c r="CD27" s="102">
        <v>1131</v>
      </c>
      <c r="CE27" s="102">
        <v>240</v>
      </c>
      <c r="CF27" s="102">
        <v>241</v>
      </c>
      <c r="CG27" s="102">
        <v>227</v>
      </c>
      <c r="CH27" s="102">
        <v>218</v>
      </c>
      <c r="CI27" s="102">
        <v>205</v>
      </c>
      <c r="CJ27" s="102">
        <v>1090</v>
      </c>
      <c r="CK27" s="102">
        <v>202</v>
      </c>
      <c r="CL27" s="102">
        <v>204</v>
      </c>
      <c r="CM27" s="102">
        <v>200</v>
      </c>
      <c r="CN27" s="102">
        <v>254</v>
      </c>
      <c r="CO27" s="102">
        <v>230</v>
      </c>
      <c r="CP27" s="102">
        <v>988</v>
      </c>
      <c r="CQ27" s="102">
        <v>235</v>
      </c>
      <c r="CR27" s="102">
        <v>195</v>
      </c>
      <c r="CS27" s="102">
        <v>211</v>
      </c>
      <c r="CT27" s="102">
        <v>196</v>
      </c>
      <c r="CU27" s="102">
        <v>151</v>
      </c>
      <c r="CV27" s="102">
        <v>439</v>
      </c>
      <c r="CW27" s="102">
        <v>103</v>
      </c>
      <c r="CX27" s="102">
        <v>113</v>
      </c>
      <c r="CY27" s="102">
        <v>87</v>
      </c>
      <c r="CZ27" s="102">
        <v>83</v>
      </c>
      <c r="DA27" s="102">
        <v>53</v>
      </c>
      <c r="DB27" s="102">
        <v>151</v>
      </c>
      <c r="DC27" s="102">
        <v>47</v>
      </c>
      <c r="DD27" s="102">
        <v>30</v>
      </c>
      <c r="DE27" s="102">
        <v>30</v>
      </c>
      <c r="DF27" s="102">
        <v>26</v>
      </c>
      <c r="DG27" s="102">
        <v>18</v>
      </c>
      <c r="DH27" s="102">
        <v>34</v>
      </c>
      <c r="DI27" s="102">
        <v>10</v>
      </c>
      <c r="DJ27" s="102">
        <v>8</v>
      </c>
      <c r="DK27" s="102">
        <v>5</v>
      </c>
      <c r="DL27" s="102">
        <v>8</v>
      </c>
      <c r="DM27" s="102">
        <v>3</v>
      </c>
      <c r="DN27" s="102">
        <v>9</v>
      </c>
      <c r="DO27" s="102">
        <v>6</v>
      </c>
      <c r="DP27" s="102">
        <v>2</v>
      </c>
      <c r="DQ27" s="102">
        <v>1</v>
      </c>
      <c r="DR27" s="102"/>
      <c r="DS27" s="102">
        <v>0</v>
      </c>
      <c r="DT27" s="102">
        <v>1</v>
      </c>
    </row>
    <row r="28" spans="1:124" s="98" customFormat="1" ht="15" customHeight="1">
      <c r="A28" s="106"/>
      <c r="B28" s="100" t="s">
        <v>7</v>
      </c>
      <c r="C28" s="130">
        <f>D28+J28+P28+V28+AB28+AH28+AN28+AT28+AZ28+BF28+BL28+BR28+BX28+CD28+CJ28+CP28+CV28+DB28+DH28+DN28+DT28</f>
        <v>70001</v>
      </c>
      <c r="D28" s="107">
        <f>SUM(E28:I28)</f>
        <v>4873</v>
      </c>
      <c r="E28" s="134">
        <v>651</v>
      </c>
      <c r="F28" s="107">
        <v>845</v>
      </c>
      <c r="G28" s="107">
        <v>923</v>
      </c>
      <c r="H28" s="107">
        <v>1235</v>
      </c>
      <c r="I28" s="135">
        <v>1219</v>
      </c>
      <c r="J28" s="107">
        <f>SUM(K28:O28)</f>
        <v>6617</v>
      </c>
      <c r="K28" s="134">
        <v>1176</v>
      </c>
      <c r="L28" s="107">
        <v>1438</v>
      </c>
      <c r="M28" s="107">
        <v>1400</v>
      </c>
      <c r="N28" s="107">
        <v>1323</v>
      </c>
      <c r="O28" s="107">
        <v>1280</v>
      </c>
      <c r="P28" s="107">
        <f>SUM(Q28:U28)</f>
        <v>5343</v>
      </c>
      <c r="Q28" s="107">
        <v>1218</v>
      </c>
      <c r="R28" s="107">
        <v>1028</v>
      </c>
      <c r="S28" s="107">
        <v>1024</v>
      </c>
      <c r="T28" s="107">
        <v>1056</v>
      </c>
      <c r="U28" s="107">
        <v>1017</v>
      </c>
      <c r="V28" s="107">
        <f>SUM(W28:AA28)</f>
        <v>4739</v>
      </c>
      <c r="W28" s="107">
        <v>1002</v>
      </c>
      <c r="X28" s="107">
        <v>964</v>
      </c>
      <c r="Y28" s="107">
        <v>836</v>
      </c>
      <c r="Z28" s="107">
        <v>945</v>
      </c>
      <c r="AA28" s="107">
        <v>992</v>
      </c>
      <c r="AB28" s="107">
        <f>SUM(AC28:AG28)</f>
        <v>4932</v>
      </c>
      <c r="AC28" s="107">
        <v>923</v>
      </c>
      <c r="AD28" s="107">
        <v>961</v>
      </c>
      <c r="AE28" s="107">
        <v>1019</v>
      </c>
      <c r="AF28" s="107">
        <v>981</v>
      </c>
      <c r="AG28" s="107">
        <v>1048</v>
      </c>
      <c r="AH28" s="107">
        <f>SUM(AI28:AM28)</f>
        <v>5355</v>
      </c>
      <c r="AI28" s="107">
        <v>1026</v>
      </c>
      <c r="AJ28" s="107">
        <v>949</v>
      </c>
      <c r="AK28" s="107">
        <v>1139</v>
      </c>
      <c r="AL28" s="107">
        <v>1094</v>
      </c>
      <c r="AM28" s="107">
        <v>1147</v>
      </c>
      <c r="AN28" s="107">
        <f>SUM(AO28:AS28)</f>
        <v>7657</v>
      </c>
      <c r="AO28" s="107">
        <v>1263</v>
      </c>
      <c r="AP28" s="107">
        <v>1405</v>
      </c>
      <c r="AQ28" s="107">
        <v>1539</v>
      </c>
      <c r="AR28" s="107">
        <v>1697</v>
      </c>
      <c r="AS28" s="107">
        <v>1753</v>
      </c>
      <c r="AT28" s="107">
        <f>SUM(AU28:AY28)</f>
        <v>8185</v>
      </c>
      <c r="AU28" s="107">
        <v>1684</v>
      </c>
      <c r="AV28" s="107">
        <v>1629</v>
      </c>
      <c r="AW28" s="107">
        <v>1636</v>
      </c>
      <c r="AX28" s="107">
        <v>1622</v>
      </c>
      <c r="AY28" s="107">
        <v>1614</v>
      </c>
      <c r="AZ28" s="107">
        <f>SUM(BA28:BE28)</f>
        <v>6728</v>
      </c>
      <c r="BA28" s="107">
        <v>1547</v>
      </c>
      <c r="BB28" s="107">
        <v>1505</v>
      </c>
      <c r="BC28" s="107">
        <v>1357</v>
      </c>
      <c r="BD28" s="107">
        <v>1157</v>
      </c>
      <c r="BE28" s="107">
        <v>1162</v>
      </c>
      <c r="BF28" s="107">
        <f>SUM(BG28:BK28)</f>
        <v>4850</v>
      </c>
      <c r="BG28" s="107">
        <v>1118</v>
      </c>
      <c r="BH28" s="107">
        <v>973</v>
      </c>
      <c r="BI28" s="107">
        <v>974</v>
      </c>
      <c r="BJ28" s="107">
        <v>892</v>
      </c>
      <c r="BK28" s="107">
        <v>893</v>
      </c>
      <c r="BL28" s="107">
        <f>SUM(BM28:BQ28)</f>
        <v>3595</v>
      </c>
      <c r="BM28" s="107">
        <v>764</v>
      </c>
      <c r="BN28" s="107">
        <v>789</v>
      </c>
      <c r="BO28" s="107">
        <v>795</v>
      </c>
      <c r="BP28" s="107">
        <v>679</v>
      </c>
      <c r="BQ28" s="107">
        <v>568</v>
      </c>
      <c r="BR28" s="107">
        <f>SUM(BS28:BW28)</f>
        <v>1980</v>
      </c>
      <c r="BS28" s="107">
        <v>558</v>
      </c>
      <c r="BT28" s="107">
        <v>422</v>
      </c>
      <c r="BU28" s="107">
        <v>364</v>
      </c>
      <c r="BV28" s="107">
        <v>296</v>
      </c>
      <c r="BW28" s="107">
        <v>340</v>
      </c>
      <c r="BX28" s="107">
        <f>SUM(BY28:CC28)</f>
        <v>1701</v>
      </c>
      <c r="BY28" s="107">
        <v>342</v>
      </c>
      <c r="BZ28" s="107">
        <v>357</v>
      </c>
      <c r="CA28" s="107">
        <v>350</v>
      </c>
      <c r="CB28" s="107">
        <v>325</v>
      </c>
      <c r="CC28" s="107">
        <v>327</v>
      </c>
      <c r="CD28" s="107">
        <f>SUM(CE28:CI28)</f>
        <v>1303</v>
      </c>
      <c r="CE28" s="107">
        <v>307</v>
      </c>
      <c r="CF28" s="107">
        <v>266</v>
      </c>
      <c r="CG28" s="107">
        <v>249</v>
      </c>
      <c r="CH28" s="107">
        <v>253</v>
      </c>
      <c r="CI28" s="107">
        <v>228</v>
      </c>
      <c r="CJ28" s="107">
        <f>SUM(CK28:CO28)</f>
        <v>945</v>
      </c>
      <c r="CK28" s="107">
        <v>226</v>
      </c>
      <c r="CL28" s="107">
        <v>208</v>
      </c>
      <c r="CM28" s="107">
        <v>181</v>
      </c>
      <c r="CN28" s="107">
        <v>167</v>
      </c>
      <c r="CO28" s="107">
        <v>163</v>
      </c>
      <c r="CP28" s="107">
        <f>SUM(CQ28:CU28)</f>
        <v>628</v>
      </c>
      <c r="CQ28" s="107">
        <v>145</v>
      </c>
      <c r="CR28" s="107">
        <v>156</v>
      </c>
      <c r="CS28" s="107">
        <v>118</v>
      </c>
      <c r="CT28" s="107">
        <v>115</v>
      </c>
      <c r="CU28" s="107">
        <v>94</v>
      </c>
      <c r="CV28" s="107">
        <f>SUM(CW28:DA28)</f>
        <v>349</v>
      </c>
      <c r="CW28" s="107">
        <v>79</v>
      </c>
      <c r="CX28" s="107">
        <v>92</v>
      </c>
      <c r="CY28" s="107">
        <v>71</v>
      </c>
      <c r="CZ28" s="107">
        <v>58</v>
      </c>
      <c r="DA28" s="107">
        <v>49</v>
      </c>
      <c r="DB28" s="107">
        <f>SUM(DC28:DG28)</f>
        <v>143</v>
      </c>
      <c r="DC28" s="107">
        <v>36</v>
      </c>
      <c r="DD28" s="107">
        <v>43</v>
      </c>
      <c r="DE28" s="107">
        <v>32</v>
      </c>
      <c r="DF28" s="107">
        <v>19</v>
      </c>
      <c r="DG28" s="107">
        <v>13</v>
      </c>
      <c r="DH28" s="107">
        <f>SUM(DI28:DM28)</f>
        <v>65</v>
      </c>
      <c r="DI28" s="107">
        <v>27</v>
      </c>
      <c r="DJ28" s="107">
        <v>15</v>
      </c>
      <c r="DK28" s="107">
        <v>8</v>
      </c>
      <c r="DL28" s="107">
        <v>11</v>
      </c>
      <c r="DM28" s="107">
        <v>4</v>
      </c>
      <c r="DN28" s="107">
        <f>SUM(DO28:DS28)</f>
        <v>12</v>
      </c>
      <c r="DO28" s="107">
        <v>6</v>
      </c>
      <c r="DP28" s="107">
        <v>0</v>
      </c>
      <c r="DQ28" s="107">
        <v>2</v>
      </c>
      <c r="DR28" s="107">
        <v>1</v>
      </c>
      <c r="DS28" s="107">
        <v>3</v>
      </c>
      <c r="DT28" s="107">
        <v>1</v>
      </c>
    </row>
    <row r="29" spans="1:124" s="118" customFormat="1" ht="14.25" customHeight="1">
      <c r="A29" s="111"/>
      <c r="B29" s="112" t="s">
        <v>5</v>
      </c>
      <c r="C29" s="113">
        <f>SUM(C30+C31)</f>
        <v>227587</v>
      </c>
      <c r="D29" s="114">
        <f>SUM(E29:I29)</f>
        <v>13253</v>
      </c>
      <c r="E29" s="115">
        <f>SUM(E30:E31)</f>
        <v>2078</v>
      </c>
      <c r="F29" s="114">
        <f>SUM(F30:F31)</f>
        <v>2346</v>
      </c>
      <c r="G29" s="114">
        <f>SUM(G30:G31)</f>
        <v>2609</v>
      </c>
      <c r="H29" s="114">
        <f>SUM(H30:H31)</f>
        <v>3151</v>
      </c>
      <c r="I29" s="116">
        <f>SUM(I30:I31)</f>
        <v>3069</v>
      </c>
      <c r="J29" s="114">
        <f>SUM(K29:O29)</f>
        <v>18433</v>
      </c>
      <c r="K29" s="115">
        <f>SUM(K30:K31)</f>
        <v>3086</v>
      </c>
      <c r="L29" s="114">
        <f>SUM(L30:L31)</f>
        <v>3627</v>
      </c>
      <c r="M29" s="114">
        <f>SUM(M30:M31)</f>
        <v>3899</v>
      </c>
      <c r="N29" s="114">
        <f>SUM(N30:N31)</f>
        <v>3928</v>
      </c>
      <c r="O29" s="114">
        <f>SUM(O30:O31)</f>
        <v>3893</v>
      </c>
      <c r="P29" s="114">
        <f>SUM(Q29:U29)</f>
        <v>18454</v>
      </c>
      <c r="Q29" s="114">
        <f>SUM(Q30:Q31)</f>
        <v>3666</v>
      </c>
      <c r="R29" s="114">
        <f>SUM(R30:R31)</f>
        <v>3731</v>
      </c>
      <c r="S29" s="114">
        <f>SUM(S30:S31)</f>
        <v>3534</v>
      </c>
      <c r="T29" s="114">
        <f>SUM(T30:T31)</f>
        <v>3803</v>
      </c>
      <c r="U29" s="114">
        <f>SUM(U30:U31)</f>
        <v>3720</v>
      </c>
      <c r="V29" s="114">
        <f>SUM(W29:AA29)</f>
        <v>17052</v>
      </c>
      <c r="W29" s="114">
        <f aca="true" t="shared" si="44" ref="W29:AG29">SUM(W30:W31)</f>
        <v>3729</v>
      </c>
      <c r="X29" s="114">
        <f t="shared" si="44"/>
        <v>3258</v>
      </c>
      <c r="Y29" s="114">
        <f t="shared" si="44"/>
        <v>3033</v>
      </c>
      <c r="Z29" s="114">
        <f t="shared" si="44"/>
        <v>3392</v>
      </c>
      <c r="AA29" s="114">
        <f t="shared" si="44"/>
        <v>3640</v>
      </c>
      <c r="AB29" s="114">
        <f t="shared" si="44"/>
        <v>18813</v>
      </c>
      <c r="AC29" s="114">
        <f t="shared" si="44"/>
        <v>3617</v>
      </c>
      <c r="AD29" s="114">
        <f t="shared" si="44"/>
        <v>3870</v>
      </c>
      <c r="AE29" s="114">
        <f t="shared" si="44"/>
        <v>3814</v>
      </c>
      <c r="AF29" s="114">
        <f t="shared" si="44"/>
        <v>3752</v>
      </c>
      <c r="AG29" s="114">
        <f t="shared" si="44"/>
        <v>3760</v>
      </c>
      <c r="AH29" s="114">
        <f>SUM(AI29:AM29)</f>
        <v>18076</v>
      </c>
      <c r="AI29" s="114">
        <f>SUM(AI30:AI31)</f>
        <v>3739</v>
      </c>
      <c r="AJ29" s="114">
        <f>SUM(AJ30:AJ31)</f>
        <v>3454</v>
      </c>
      <c r="AK29" s="114">
        <f>SUM(AK30:AK31)</f>
        <v>3899</v>
      </c>
      <c r="AL29" s="114">
        <f>SUM(AL30:AL31)</f>
        <v>3588</v>
      </c>
      <c r="AM29" s="114">
        <f>SUM(AM30:AM31)</f>
        <v>3396</v>
      </c>
      <c r="AN29" s="114">
        <f>SUM(AO29:AS29)</f>
        <v>19478</v>
      </c>
      <c r="AO29" s="114">
        <f>SUM(AO30:AO31)</f>
        <v>3505</v>
      </c>
      <c r="AP29" s="114">
        <f>SUM(AP30:AP31)</f>
        <v>3734</v>
      </c>
      <c r="AQ29" s="114">
        <f>SUM(AQ30:AQ31)</f>
        <v>3867</v>
      </c>
      <c r="AR29" s="114">
        <f>SUM(AR30:AR31)</f>
        <v>4158</v>
      </c>
      <c r="AS29" s="114">
        <f>SUM(AS30:AS31)</f>
        <v>4214</v>
      </c>
      <c r="AT29" s="114">
        <f>SUM(AU29:AY29)</f>
        <v>21638</v>
      </c>
      <c r="AU29" s="114">
        <f>SUM(AU30:AU31)</f>
        <v>4371</v>
      </c>
      <c r="AV29" s="114">
        <f>SUM(AV30:AV31)</f>
        <v>4342</v>
      </c>
      <c r="AW29" s="114">
        <f>SUM(AW30:AW31)</f>
        <v>4242</v>
      </c>
      <c r="AX29" s="114">
        <f>SUM(AX30:AX31)</f>
        <v>4270</v>
      </c>
      <c r="AY29" s="114">
        <f>SUM(AY30:AY31)</f>
        <v>4413</v>
      </c>
      <c r="AZ29" s="114">
        <f>SUM(BA29:BE29)</f>
        <v>21018</v>
      </c>
      <c r="BA29" s="114">
        <f>SUM(BA30:BA31)</f>
        <v>4412</v>
      </c>
      <c r="BB29" s="114">
        <f>SUM(BB30:BB31)</f>
        <v>4368</v>
      </c>
      <c r="BC29" s="114">
        <f>SUM(BC30:BC31)</f>
        <v>4286</v>
      </c>
      <c r="BD29" s="114">
        <f>SUM(BD30:BD31)</f>
        <v>3994</v>
      </c>
      <c r="BE29" s="114">
        <f>SUM(BE30:BE31)</f>
        <v>3958</v>
      </c>
      <c r="BF29" s="114">
        <f>SUM(BG29:BK29)</f>
        <v>18040</v>
      </c>
      <c r="BG29" s="114">
        <f>SUM(BG30:BG31)</f>
        <v>4018</v>
      </c>
      <c r="BH29" s="114">
        <f>SUM(BH30:BH31)</f>
        <v>3499</v>
      </c>
      <c r="BI29" s="114">
        <f>SUM(BI30:BI31)</f>
        <v>3588</v>
      </c>
      <c r="BJ29" s="114">
        <f>SUM(BJ30:BJ31)</f>
        <v>3499</v>
      </c>
      <c r="BK29" s="114">
        <f>SUM(BK30:BK31)</f>
        <v>3436</v>
      </c>
      <c r="BL29" s="114">
        <f>SUM(BM29:BQ29)</f>
        <v>13892</v>
      </c>
      <c r="BM29" s="114">
        <f>SUM(BM30:BM31)</f>
        <v>3215</v>
      </c>
      <c r="BN29" s="114">
        <f>SUM(BN30:BN31)</f>
        <v>3020</v>
      </c>
      <c r="BO29" s="114">
        <f>SUM(BO30:BO31)</f>
        <v>2937</v>
      </c>
      <c r="BP29" s="114">
        <f>SUM(BP30:BP31)</f>
        <v>2561</v>
      </c>
      <c r="BQ29" s="114">
        <f>SUM(BQ30:BQ31)</f>
        <v>2159</v>
      </c>
      <c r="BR29" s="114">
        <f>SUM(BS29:BW29)</f>
        <v>7900</v>
      </c>
      <c r="BS29" s="114">
        <f>SUM(BS30:BS31)</f>
        <v>2164</v>
      </c>
      <c r="BT29" s="114">
        <f>SUM(BT30:BT31)</f>
        <v>1692</v>
      </c>
      <c r="BU29" s="114">
        <f>SUM(BU30:BU31)</f>
        <v>1552</v>
      </c>
      <c r="BV29" s="114">
        <f>SUM(BV30:BV31)</f>
        <v>1168</v>
      </c>
      <c r="BW29" s="114">
        <f>SUM(BW30:BW31)</f>
        <v>1324</v>
      </c>
      <c r="BX29" s="114">
        <f>SUM(BY29:CC29)</f>
        <v>6363</v>
      </c>
      <c r="BY29" s="114">
        <f>SUM(BY30:BY31)</f>
        <v>1301</v>
      </c>
      <c r="BZ29" s="114">
        <f>SUM(BZ30:BZ31)</f>
        <v>1361</v>
      </c>
      <c r="CA29" s="114">
        <f>SUM(CA30:CA31)</f>
        <v>1249</v>
      </c>
      <c r="CB29" s="114">
        <f>SUM(CB30:CB31)</f>
        <v>1250</v>
      </c>
      <c r="CC29" s="114">
        <f>SUM(CC30:CC31)</f>
        <v>1202</v>
      </c>
      <c r="CD29" s="114">
        <f>SUM(CE29:CI29)</f>
        <v>4640</v>
      </c>
      <c r="CE29" s="114">
        <f>SUM(CE30:CE31)</f>
        <v>1052</v>
      </c>
      <c r="CF29" s="114">
        <f>SUM(CF30:CF31)</f>
        <v>926</v>
      </c>
      <c r="CG29" s="114">
        <f>SUM(CG30:CG31)</f>
        <v>927</v>
      </c>
      <c r="CH29" s="114">
        <f>SUM(CH30:CH31)</f>
        <v>860</v>
      </c>
      <c r="CI29" s="114">
        <f>SUM(CI30:CI31)</f>
        <v>875</v>
      </c>
      <c r="CJ29" s="114">
        <f>SUM(CK29:CO29)</f>
        <v>4208</v>
      </c>
      <c r="CK29" s="114">
        <f>SUM(CK30:CK31)</f>
        <v>768</v>
      </c>
      <c r="CL29" s="114">
        <f>SUM(CL30:CL31)</f>
        <v>832</v>
      </c>
      <c r="CM29" s="114">
        <f>SUM(CM30:CM31)</f>
        <v>850</v>
      </c>
      <c r="CN29" s="114">
        <f>SUM(CN30:CN31)</f>
        <v>856</v>
      </c>
      <c r="CO29" s="114">
        <f>SUM(CO30:CO31)</f>
        <v>902</v>
      </c>
      <c r="CP29" s="114">
        <f>SUM(CQ29:CU29)</f>
        <v>3586</v>
      </c>
      <c r="CQ29" s="114">
        <f>SUM(CQ30:CQ31)</f>
        <v>820</v>
      </c>
      <c r="CR29" s="114">
        <f>SUM(CR30:CR31)</f>
        <v>802</v>
      </c>
      <c r="CS29" s="114">
        <f>SUM(CS30:CS31)</f>
        <v>780</v>
      </c>
      <c r="CT29" s="114">
        <f>SUM(CT30:CT31)</f>
        <v>623</v>
      </c>
      <c r="CU29" s="114">
        <f>SUM(CU30:CU31)</f>
        <v>561</v>
      </c>
      <c r="CV29" s="114">
        <f>SUM(CW29:DA29)</f>
        <v>1813</v>
      </c>
      <c r="CW29" s="114">
        <f>SUM(CW30:CW31)</f>
        <v>468</v>
      </c>
      <c r="CX29" s="114">
        <f>SUM(CX30:CX31)</f>
        <v>420</v>
      </c>
      <c r="CY29" s="114">
        <f>SUM(CY30:CY31)</f>
        <v>384</v>
      </c>
      <c r="CZ29" s="114">
        <f>SUM(CZ30:CZ31)</f>
        <v>314</v>
      </c>
      <c r="DA29" s="114">
        <f>SUM(DA30:DA31)</f>
        <v>227</v>
      </c>
      <c r="DB29" s="114">
        <f>SUM(DC29:DG29)</f>
        <v>687</v>
      </c>
      <c r="DC29" s="114">
        <f>SUM(DC30:DC31)</f>
        <v>199</v>
      </c>
      <c r="DD29" s="114">
        <f>SUM(DD30:DD31)</f>
        <v>151</v>
      </c>
      <c r="DE29" s="114">
        <f>SUM(DE30:DE31)</f>
        <v>140</v>
      </c>
      <c r="DF29" s="114">
        <f>SUM(DF30:DF31)</f>
        <v>106</v>
      </c>
      <c r="DG29" s="114">
        <f>SUM(DG30:DG31)</f>
        <v>91</v>
      </c>
      <c r="DH29" s="114">
        <f>SUM(DI29:DM29)</f>
        <v>194</v>
      </c>
      <c r="DI29" s="114">
        <f>SUM(DI30:DI31)</f>
        <v>52</v>
      </c>
      <c r="DJ29" s="114">
        <f>SUM(DJ30:DJ31)</f>
        <v>69</v>
      </c>
      <c r="DK29" s="114">
        <f>SUM(DK30:DK31)</f>
        <v>40</v>
      </c>
      <c r="DL29" s="114">
        <f>SUM(DL30:DL31)</f>
        <v>20</v>
      </c>
      <c r="DM29" s="114">
        <f>SUM(DM30:DM31)</f>
        <v>13</v>
      </c>
      <c r="DN29" s="114">
        <f>SUM(DO29:DS29)</f>
        <v>39</v>
      </c>
      <c r="DO29" s="114">
        <f aca="true" t="shared" si="45" ref="DO29:DT29">SUM(DO30:DO31)</f>
        <v>19</v>
      </c>
      <c r="DP29" s="114">
        <f t="shared" si="45"/>
        <v>8</v>
      </c>
      <c r="DQ29" s="114">
        <f t="shared" si="45"/>
        <v>5</v>
      </c>
      <c r="DR29" s="114">
        <f t="shared" si="45"/>
        <v>4</v>
      </c>
      <c r="DS29" s="114">
        <f t="shared" si="45"/>
        <v>3</v>
      </c>
      <c r="DT29" s="114">
        <f t="shared" si="45"/>
        <v>10</v>
      </c>
    </row>
    <row r="30" spans="1:124" s="118" customFormat="1" ht="14.25" customHeight="1">
      <c r="A30" s="119" t="s">
        <v>272</v>
      </c>
      <c r="B30" s="112" t="s">
        <v>6</v>
      </c>
      <c r="C30" s="113">
        <f>D30+J30+P30+V30+AB30+AH30+AN30+AT30+AZ30+BF30+BL30+BR30+BX30+CD30+CJ30+CP30+CV30+DB30+DH30+DN30+DT30</f>
        <v>112104</v>
      </c>
      <c r="D30" s="121">
        <f>SUM(E30:I30)</f>
        <v>6827</v>
      </c>
      <c r="E30" s="122">
        <v>1114</v>
      </c>
      <c r="F30" s="123">
        <v>1167</v>
      </c>
      <c r="G30" s="123">
        <v>1330</v>
      </c>
      <c r="H30" s="123">
        <v>1592</v>
      </c>
      <c r="I30" s="124">
        <v>1624</v>
      </c>
      <c r="J30" s="121">
        <f>SUM(K30:O30)</f>
        <v>9615</v>
      </c>
      <c r="K30" s="122">
        <v>1640</v>
      </c>
      <c r="L30" s="123">
        <v>1921</v>
      </c>
      <c r="M30" s="123">
        <v>1992</v>
      </c>
      <c r="N30" s="123">
        <v>2036</v>
      </c>
      <c r="O30" s="123">
        <v>2026</v>
      </c>
      <c r="P30" s="123">
        <f>SUM(Q30:U30)</f>
        <v>9602</v>
      </c>
      <c r="Q30" s="123">
        <v>1897</v>
      </c>
      <c r="R30" s="123">
        <v>1941</v>
      </c>
      <c r="S30" s="123">
        <v>1836</v>
      </c>
      <c r="T30" s="123">
        <v>1951</v>
      </c>
      <c r="U30" s="123">
        <v>1977</v>
      </c>
      <c r="V30" s="123">
        <f>SUM(W30:AA30)</f>
        <v>8738</v>
      </c>
      <c r="W30" s="123">
        <v>1925</v>
      </c>
      <c r="X30" s="123">
        <v>1646</v>
      </c>
      <c r="Y30" s="123">
        <v>1572</v>
      </c>
      <c r="Z30" s="123">
        <v>1705</v>
      </c>
      <c r="AA30" s="123">
        <v>1890</v>
      </c>
      <c r="AB30" s="123">
        <f>SUM(AC30:AG30)</f>
        <v>9556</v>
      </c>
      <c r="AC30" s="123">
        <v>1863</v>
      </c>
      <c r="AD30" s="123">
        <v>2001</v>
      </c>
      <c r="AE30" s="123">
        <v>1918</v>
      </c>
      <c r="AF30" s="123">
        <v>1884</v>
      </c>
      <c r="AG30" s="123">
        <v>1890</v>
      </c>
      <c r="AH30" s="123">
        <f>SUM(AI30:AM30)</f>
        <v>8877</v>
      </c>
      <c r="AI30" s="123">
        <v>1892</v>
      </c>
      <c r="AJ30" s="123">
        <v>1737</v>
      </c>
      <c r="AK30" s="123">
        <v>1867</v>
      </c>
      <c r="AL30" s="123">
        <v>1726</v>
      </c>
      <c r="AM30" s="123">
        <v>1655</v>
      </c>
      <c r="AN30" s="123">
        <f>SUM(AO30:AS30)</f>
        <v>8992</v>
      </c>
      <c r="AO30" s="123">
        <v>1632</v>
      </c>
      <c r="AP30" s="123">
        <v>1730</v>
      </c>
      <c r="AQ30" s="123">
        <v>1779</v>
      </c>
      <c r="AR30" s="123">
        <v>1928</v>
      </c>
      <c r="AS30" s="123">
        <v>1923</v>
      </c>
      <c r="AT30" s="123">
        <f>SUM(AU30:AY30)</f>
        <v>10080</v>
      </c>
      <c r="AU30" s="123">
        <v>2065</v>
      </c>
      <c r="AV30" s="123">
        <v>1990</v>
      </c>
      <c r="AW30" s="123">
        <v>1974</v>
      </c>
      <c r="AX30" s="123">
        <v>1961</v>
      </c>
      <c r="AY30" s="123">
        <v>2090</v>
      </c>
      <c r="AZ30" s="123">
        <f>SUM(BA30:BE30)</f>
        <v>9909</v>
      </c>
      <c r="BA30" s="123">
        <v>2088</v>
      </c>
      <c r="BB30" s="123">
        <v>2041</v>
      </c>
      <c r="BC30" s="123">
        <v>2035</v>
      </c>
      <c r="BD30" s="123">
        <v>1914</v>
      </c>
      <c r="BE30" s="123">
        <v>1831</v>
      </c>
      <c r="BF30" s="123">
        <f>SUM(BG30:BK30)</f>
        <v>8651</v>
      </c>
      <c r="BG30" s="123">
        <v>1979</v>
      </c>
      <c r="BH30" s="123">
        <v>1660</v>
      </c>
      <c r="BI30" s="123">
        <v>1647</v>
      </c>
      <c r="BJ30" s="123">
        <v>1674</v>
      </c>
      <c r="BK30" s="123">
        <v>1691</v>
      </c>
      <c r="BL30" s="123">
        <f>SUM(BM30:BQ30)</f>
        <v>6679</v>
      </c>
      <c r="BM30" s="123">
        <v>1566</v>
      </c>
      <c r="BN30" s="123">
        <v>1472</v>
      </c>
      <c r="BO30" s="123">
        <v>1383</v>
      </c>
      <c r="BP30" s="123">
        <v>1220</v>
      </c>
      <c r="BQ30" s="123">
        <v>1038</v>
      </c>
      <c r="BR30" s="123">
        <f>SUM(BS30:BW30)</f>
        <v>3628</v>
      </c>
      <c r="BS30" s="123">
        <v>1011</v>
      </c>
      <c r="BT30" s="123">
        <v>778</v>
      </c>
      <c r="BU30" s="123">
        <v>710</v>
      </c>
      <c r="BV30" s="123">
        <v>518</v>
      </c>
      <c r="BW30" s="123">
        <v>611</v>
      </c>
      <c r="BX30" s="123">
        <f>SUM(BY30:CC30)</f>
        <v>2777</v>
      </c>
      <c r="BY30" s="123">
        <v>575</v>
      </c>
      <c r="BZ30" s="123">
        <v>591</v>
      </c>
      <c r="CA30" s="123">
        <v>535</v>
      </c>
      <c r="CB30" s="123">
        <v>557</v>
      </c>
      <c r="CC30" s="123">
        <v>519</v>
      </c>
      <c r="CD30" s="123">
        <f>SUM(CE30:CI30)</f>
        <v>2134</v>
      </c>
      <c r="CE30" s="123">
        <v>457</v>
      </c>
      <c r="CF30" s="123">
        <v>420</v>
      </c>
      <c r="CG30" s="123">
        <v>417</v>
      </c>
      <c r="CH30" s="123">
        <v>406</v>
      </c>
      <c r="CI30" s="123">
        <v>434</v>
      </c>
      <c r="CJ30" s="123">
        <f>SUM(CK30:CO30)</f>
        <v>2372</v>
      </c>
      <c r="CK30" s="123">
        <v>368</v>
      </c>
      <c r="CL30" s="123">
        <v>453</v>
      </c>
      <c r="CM30" s="123">
        <v>476</v>
      </c>
      <c r="CN30" s="123">
        <v>505</v>
      </c>
      <c r="CO30" s="123">
        <v>570</v>
      </c>
      <c r="CP30" s="123">
        <f>SUM(CQ30:CU30)</f>
        <v>2239</v>
      </c>
      <c r="CQ30" s="123">
        <v>511</v>
      </c>
      <c r="CR30" s="123">
        <v>508</v>
      </c>
      <c r="CS30" s="123">
        <v>475</v>
      </c>
      <c r="CT30" s="123">
        <v>388</v>
      </c>
      <c r="CU30" s="123">
        <v>357</v>
      </c>
      <c r="CV30" s="123">
        <f>SUM(CW30:DA30)</f>
        <v>1024</v>
      </c>
      <c r="CW30" s="123">
        <v>289</v>
      </c>
      <c r="CX30" s="123">
        <v>233</v>
      </c>
      <c r="CY30" s="123">
        <v>216</v>
      </c>
      <c r="CZ30" s="123">
        <v>168</v>
      </c>
      <c r="DA30" s="123">
        <v>118</v>
      </c>
      <c r="DB30" s="123">
        <f>SUM(DC30:DG30)</f>
        <v>305</v>
      </c>
      <c r="DC30" s="123">
        <v>85</v>
      </c>
      <c r="DD30" s="123">
        <v>70</v>
      </c>
      <c r="DE30" s="123">
        <v>66</v>
      </c>
      <c r="DF30" s="123">
        <v>43</v>
      </c>
      <c r="DG30" s="123">
        <v>41</v>
      </c>
      <c r="DH30" s="123">
        <f>SUM(DI30:DM30)</f>
        <v>83</v>
      </c>
      <c r="DI30" s="123">
        <v>25</v>
      </c>
      <c r="DJ30" s="123">
        <v>33</v>
      </c>
      <c r="DK30" s="123">
        <v>11</v>
      </c>
      <c r="DL30" s="123">
        <v>8</v>
      </c>
      <c r="DM30" s="123">
        <v>6</v>
      </c>
      <c r="DN30" s="123">
        <f>SUM(DO30:DS30)</f>
        <v>14</v>
      </c>
      <c r="DO30" s="123">
        <v>5</v>
      </c>
      <c r="DP30" s="123">
        <v>5</v>
      </c>
      <c r="DQ30" s="123">
        <v>1</v>
      </c>
      <c r="DR30" s="123">
        <v>2</v>
      </c>
      <c r="DS30" s="123">
        <v>1</v>
      </c>
      <c r="DT30" s="121">
        <v>2</v>
      </c>
    </row>
    <row r="31" spans="1:125" s="118" customFormat="1" ht="14.25" customHeight="1">
      <c r="A31" s="125"/>
      <c r="B31" s="112" t="s">
        <v>7</v>
      </c>
      <c r="C31" s="113">
        <f>D31+J31+P31+V31+AB31+AH31+AN31+AT31+AZ31+BF31+BL31+BR31+BX31+CD31+CJ31+CP31+CV31+DB31+DH31+DN31+DT31</f>
        <v>115483</v>
      </c>
      <c r="D31" s="126">
        <f>SUM(E31:I31)</f>
        <v>6426</v>
      </c>
      <c r="E31" s="127">
        <v>964</v>
      </c>
      <c r="F31" s="128">
        <v>1179</v>
      </c>
      <c r="G31" s="128">
        <v>1279</v>
      </c>
      <c r="H31" s="128">
        <v>1559</v>
      </c>
      <c r="I31" s="129">
        <v>1445</v>
      </c>
      <c r="J31" s="126">
        <f>SUM(K31:O32)</f>
        <v>8818</v>
      </c>
      <c r="K31" s="127">
        <v>1446</v>
      </c>
      <c r="L31" s="128">
        <v>1706</v>
      </c>
      <c r="M31" s="128">
        <v>1907</v>
      </c>
      <c r="N31" s="128">
        <v>1892</v>
      </c>
      <c r="O31" s="128">
        <v>1867</v>
      </c>
      <c r="P31" s="128">
        <f>SUM(Q31:U31)</f>
        <v>8852</v>
      </c>
      <c r="Q31" s="128">
        <v>1769</v>
      </c>
      <c r="R31" s="128">
        <v>1790</v>
      </c>
      <c r="S31" s="128">
        <v>1698</v>
      </c>
      <c r="T31" s="128">
        <v>1852</v>
      </c>
      <c r="U31" s="128">
        <v>1743</v>
      </c>
      <c r="V31" s="128">
        <f>SUM(W31:AA31)</f>
        <v>8314</v>
      </c>
      <c r="W31" s="128">
        <v>1804</v>
      </c>
      <c r="X31" s="128">
        <v>1612</v>
      </c>
      <c r="Y31" s="128">
        <v>1461</v>
      </c>
      <c r="Z31" s="128">
        <v>1687</v>
      </c>
      <c r="AA31" s="128">
        <v>1750</v>
      </c>
      <c r="AB31" s="128">
        <f>SUM(AC31:AG31)</f>
        <v>9257</v>
      </c>
      <c r="AC31" s="128">
        <v>1754</v>
      </c>
      <c r="AD31" s="128">
        <v>1869</v>
      </c>
      <c r="AE31" s="128">
        <v>1896</v>
      </c>
      <c r="AF31" s="128">
        <v>1868</v>
      </c>
      <c r="AG31" s="128">
        <v>1870</v>
      </c>
      <c r="AH31" s="128">
        <f>SUM(AI31:AM31)</f>
        <v>9199</v>
      </c>
      <c r="AI31" s="128">
        <v>1847</v>
      </c>
      <c r="AJ31" s="128">
        <v>1717</v>
      </c>
      <c r="AK31" s="128">
        <v>2032</v>
      </c>
      <c r="AL31" s="128">
        <v>1862</v>
      </c>
      <c r="AM31" s="128">
        <v>1741</v>
      </c>
      <c r="AN31" s="128">
        <f>SUM(AO31:AS31)</f>
        <v>10486</v>
      </c>
      <c r="AO31" s="128">
        <v>1873</v>
      </c>
      <c r="AP31" s="128">
        <v>2004</v>
      </c>
      <c r="AQ31" s="128">
        <v>2088</v>
      </c>
      <c r="AR31" s="128">
        <v>2230</v>
      </c>
      <c r="AS31" s="128">
        <v>2291</v>
      </c>
      <c r="AT31" s="128">
        <f>SUM(AU31:AY31)</f>
        <v>11558</v>
      </c>
      <c r="AU31" s="128">
        <v>2306</v>
      </c>
      <c r="AV31" s="128">
        <v>2352</v>
      </c>
      <c r="AW31" s="128">
        <v>2268</v>
      </c>
      <c r="AX31" s="128">
        <v>2309</v>
      </c>
      <c r="AY31" s="128">
        <v>2323</v>
      </c>
      <c r="AZ31" s="128">
        <f>SUM(BA31:BE31)</f>
        <v>11109</v>
      </c>
      <c r="BA31" s="128">
        <v>2324</v>
      </c>
      <c r="BB31" s="128">
        <v>2327</v>
      </c>
      <c r="BC31" s="128">
        <v>2251</v>
      </c>
      <c r="BD31" s="128">
        <v>2080</v>
      </c>
      <c r="BE31" s="128">
        <v>2127</v>
      </c>
      <c r="BF31" s="128">
        <f>SUM(BG31:BK31)</f>
        <v>9389</v>
      </c>
      <c r="BG31" s="128">
        <v>2039</v>
      </c>
      <c r="BH31" s="128">
        <v>1839</v>
      </c>
      <c r="BI31" s="128">
        <v>1941</v>
      </c>
      <c r="BJ31" s="128">
        <v>1825</v>
      </c>
      <c r="BK31" s="128">
        <v>1745</v>
      </c>
      <c r="BL31" s="128">
        <f>SUM(BM31:BQ31)</f>
        <v>7213</v>
      </c>
      <c r="BM31" s="128">
        <v>1649</v>
      </c>
      <c r="BN31" s="128">
        <v>1548</v>
      </c>
      <c r="BO31" s="128">
        <v>1554</v>
      </c>
      <c r="BP31" s="128">
        <v>1341</v>
      </c>
      <c r="BQ31" s="128">
        <v>1121</v>
      </c>
      <c r="BR31" s="128">
        <f>SUM(BS31:BW31)</f>
        <v>4272</v>
      </c>
      <c r="BS31" s="128">
        <v>1153</v>
      </c>
      <c r="BT31" s="128">
        <v>914</v>
      </c>
      <c r="BU31" s="128">
        <v>842</v>
      </c>
      <c r="BV31" s="128">
        <v>650</v>
      </c>
      <c r="BW31" s="128">
        <v>713</v>
      </c>
      <c r="BX31" s="128">
        <f>SUM(BY31:CC31)</f>
        <v>3586</v>
      </c>
      <c r="BY31" s="128">
        <v>726</v>
      </c>
      <c r="BZ31" s="128">
        <v>770</v>
      </c>
      <c r="CA31" s="128">
        <v>714</v>
      </c>
      <c r="CB31" s="128">
        <v>693</v>
      </c>
      <c r="CC31" s="128">
        <v>683</v>
      </c>
      <c r="CD31" s="128">
        <f>SUM(CE31:CI31)</f>
        <v>2506</v>
      </c>
      <c r="CE31" s="128">
        <v>595</v>
      </c>
      <c r="CF31" s="128">
        <v>506</v>
      </c>
      <c r="CG31" s="128">
        <v>510</v>
      </c>
      <c r="CH31" s="128">
        <v>454</v>
      </c>
      <c r="CI31" s="128">
        <v>441</v>
      </c>
      <c r="CJ31" s="128">
        <f>SUM(CK31:CO31)</f>
        <v>1836</v>
      </c>
      <c r="CK31" s="128">
        <v>400</v>
      </c>
      <c r="CL31" s="128">
        <v>379</v>
      </c>
      <c r="CM31" s="128">
        <v>374</v>
      </c>
      <c r="CN31" s="128">
        <v>351</v>
      </c>
      <c r="CO31" s="128">
        <v>332</v>
      </c>
      <c r="CP31" s="128">
        <f>SUM(CQ31:CU31)</f>
        <v>1347</v>
      </c>
      <c r="CQ31" s="128">
        <v>309</v>
      </c>
      <c r="CR31" s="128">
        <v>294</v>
      </c>
      <c r="CS31" s="128">
        <v>305</v>
      </c>
      <c r="CT31" s="128">
        <v>235</v>
      </c>
      <c r="CU31" s="128">
        <v>204</v>
      </c>
      <c r="CV31" s="128">
        <f>SUM(CW31:DA31)</f>
        <v>789</v>
      </c>
      <c r="CW31" s="128">
        <v>179</v>
      </c>
      <c r="CX31" s="128">
        <v>187</v>
      </c>
      <c r="CY31" s="128">
        <v>168</v>
      </c>
      <c r="CZ31" s="128">
        <v>146</v>
      </c>
      <c r="DA31" s="128">
        <v>109</v>
      </c>
      <c r="DB31" s="128">
        <f>SUM(DC31:DG31)</f>
        <v>382</v>
      </c>
      <c r="DC31" s="128">
        <v>114</v>
      </c>
      <c r="DD31" s="128">
        <v>81</v>
      </c>
      <c r="DE31" s="128">
        <v>74</v>
      </c>
      <c r="DF31" s="128">
        <v>63</v>
      </c>
      <c r="DG31" s="128">
        <v>50</v>
      </c>
      <c r="DH31" s="128">
        <f>SUM(DI31:DM31)</f>
        <v>111</v>
      </c>
      <c r="DI31" s="128">
        <v>27</v>
      </c>
      <c r="DJ31" s="128">
        <v>36</v>
      </c>
      <c r="DK31" s="128">
        <v>29</v>
      </c>
      <c r="DL31" s="128">
        <v>12</v>
      </c>
      <c r="DM31" s="128">
        <v>7</v>
      </c>
      <c r="DN31" s="128">
        <f>SUM(DO31:DS31)</f>
        <v>25</v>
      </c>
      <c r="DO31" s="128">
        <v>14</v>
      </c>
      <c r="DP31" s="128">
        <v>3</v>
      </c>
      <c r="DQ31" s="128">
        <v>4</v>
      </c>
      <c r="DR31" s="128">
        <v>2</v>
      </c>
      <c r="DS31" s="128">
        <v>2</v>
      </c>
      <c r="DT31" s="126">
        <v>8</v>
      </c>
      <c r="DU31" s="141"/>
    </row>
    <row r="32" spans="1:124" ht="18" customHeight="1">
      <c r="A32" s="142"/>
      <c r="B32" s="143"/>
      <c r="C32" s="14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3"/>
      <c r="B33" s="143"/>
      <c r="C33" s="14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2"/>
      <c r="B34" s="143"/>
      <c r="C34" s="14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2"/>
      <c r="B35" s="143"/>
      <c r="C35" s="14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3"/>
      <c r="B36" s="143"/>
      <c r="C36" s="14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2"/>
      <c r="B37" s="143"/>
      <c r="C37" s="1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2"/>
      <c r="B38" s="143"/>
      <c r="C38" s="14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3"/>
      <c r="B39" s="143"/>
      <c r="C39" s="14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2"/>
      <c r="B40" s="143"/>
      <c r="C40" s="14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2"/>
      <c r="B41" s="143"/>
      <c r="C41" s="14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3"/>
      <c r="B42" s="143"/>
      <c r="C42" s="14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2"/>
      <c r="B43" s="143"/>
      <c r="C43" s="14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2"/>
      <c r="B44" s="143"/>
      <c r="C44" s="14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3"/>
      <c r="B45" s="143"/>
      <c r="C45" s="14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2"/>
      <c r="B46" s="143"/>
      <c r="C46" s="14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2"/>
      <c r="B47" s="143"/>
      <c r="C47" s="14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3"/>
      <c r="B48" s="143"/>
      <c r="C48" s="14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2"/>
      <c r="B49" s="143"/>
      <c r="C49" s="14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2"/>
      <c r="B50" s="143"/>
      <c r="C50" s="14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3"/>
      <c r="B51" s="143"/>
      <c r="C51" s="14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2"/>
      <c r="B52" s="143"/>
      <c r="C52" s="14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2"/>
      <c r="B53" s="143"/>
      <c r="C53" s="14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3"/>
      <c r="B54" s="143"/>
      <c r="C54" s="14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2"/>
      <c r="B55" s="143"/>
      <c r="C55" s="14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2"/>
      <c r="B56" s="143"/>
      <c r="C56" s="14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3"/>
      <c r="B57" s="143"/>
      <c r="C57" s="14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2"/>
      <c r="B58" s="143"/>
      <c r="C58" s="14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2"/>
      <c r="B59" s="143"/>
      <c r="C59" s="14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3"/>
      <c r="B60" s="143"/>
      <c r="C60" s="14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2"/>
      <c r="B61" s="143"/>
      <c r="C61" s="14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2"/>
      <c r="B62" s="143"/>
      <c r="C62" s="14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3"/>
      <c r="B63" s="143"/>
      <c r="C63" s="14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2"/>
      <c r="B64" s="143"/>
      <c r="C64" s="14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2"/>
      <c r="B65" s="143"/>
      <c r="C65" s="14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3"/>
      <c r="B66" s="143"/>
      <c r="C66" s="14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2"/>
      <c r="B67" s="143"/>
      <c r="C67" s="14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2"/>
      <c r="B68" s="143"/>
      <c r="C68" s="14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3"/>
      <c r="B69" s="143"/>
      <c r="C69" s="14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2"/>
      <c r="B70" s="143"/>
      <c r="C70" s="14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2"/>
      <c r="B71" s="143"/>
      <c r="C71" s="14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3"/>
      <c r="B72" s="143"/>
      <c r="C72" s="14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2"/>
      <c r="B73" s="143"/>
      <c r="C73" s="14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2"/>
      <c r="B74" s="143"/>
      <c r="C74" s="14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3"/>
      <c r="B75" s="143"/>
      <c r="C75" s="14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2"/>
      <c r="B76" s="143"/>
      <c r="C76" s="14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2"/>
      <c r="B77" s="143"/>
      <c r="C77" s="14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3"/>
      <c r="B78" s="143"/>
      <c r="C78" s="14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2"/>
      <c r="B79" s="143"/>
      <c r="C79" s="14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2"/>
      <c r="B80" s="143"/>
      <c r="C80" s="14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3"/>
      <c r="B81" s="143"/>
      <c r="C81" s="14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2"/>
      <c r="B82" s="143"/>
      <c r="C82" s="14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2"/>
      <c r="B83" s="143"/>
      <c r="C83" s="14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5"/>
      <c r="B84" s="143"/>
      <c r="C84" s="14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2"/>
      <c r="B85" s="143"/>
      <c r="C85" s="14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2"/>
      <c r="B86" s="143"/>
      <c r="C86" s="14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3"/>
      <c r="B87" s="143"/>
      <c r="C87" s="14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2"/>
      <c r="B88" s="143"/>
      <c r="C88" s="14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2"/>
      <c r="B89" s="143"/>
      <c r="C89" s="14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3"/>
      <c r="B90" s="143"/>
      <c r="C90" s="14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6"/>
      <c r="B91" s="147"/>
      <c r="C91" s="14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4"/>
    </row>
    <row r="96" ht="18" customHeight="1">
      <c r="C96" s="144"/>
    </row>
    <row r="97" ht="18" customHeight="1">
      <c r="C97" s="144"/>
    </row>
    <row r="98" ht="18" customHeight="1">
      <c r="C98" s="144"/>
    </row>
    <row r="99" ht="18" customHeight="1">
      <c r="C99" s="144"/>
    </row>
    <row r="100" ht="18" customHeight="1">
      <c r="C100" s="14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2005-07-22T11:50:39Z</cp:lastPrinted>
  <dcterms:created xsi:type="dcterms:W3CDTF">2002-01-04T07:24:27Z</dcterms:created>
  <dcterms:modified xsi:type="dcterms:W3CDTF">2007-02-15T06:05:34Z</dcterms:modified>
  <cp:category/>
  <cp:version/>
  <cp:contentType/>
  <cp:contentStatus/>
</cp:coreProperties>
</file>