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360" windowHeight="8295" activeTab="0"/>
  </bookViews>
  <sheets>
    <sheet name="年月別" sheetId="1" r:id="rId1"/>
    <sheet name="縣市別" sheetId="2" r:id="rId2"/>
  </sheets>
  <definedNames>
    <definedName name="_xlnm.Print_Area" localSheetId="0">'年月別'!$A$1:$K$43</definedName>
    <definedName name="_xlnm.Print_Area" localSheetId="1">'縣市別'!$A$1:$K$92</definedName>
    <definedName name="_xlnm.Print_Titles" localSheetId="0">'年月別'!$A:$B,'年月別'!$1:$3</definedName>
    <definedName name="_xlnm.Print_Titles" localSheetId="1">'縣市別'!$1:$4</definedName>
  </definedNames>
  <calcPr fullCalcOnLoad="1"/>
</workbook>
</file>

<file path=xl/sharedStrings.xml><?xml version="1.0" encoding="utf-8"?>
<sst xmlns="http://schemas.openxmlformats.org/spreadsheetml/2006/main" count="304" uniqueCount="72">
  <si>
    <t>性別</t>
  </si>
  <si>
    <t>終止</t>
  </si>
  <si>
    <t>結婚</t>
  </si>
  <si>
    <t>離婚</t>
  </si>
  <si>
    <t>計</t>
  </si>
  <si>
    <t>男</t>
  </si>
  <si>
    <t>女</t>
  </si>
  <si>
    <t xml:space="preserve">        </t>
  </si>
  <si>
    <t xml:space="preserve"> 中 華 民 國 九 十 五 年 二 月 份</t>
  </si>
  <si>
    <r>
      <t>年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別</t>
    </r>
  </si>
  <si>
    <r>
      <t>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入</t>
    </r>
  </si>
  <si>
    <r>
      <t>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出</t>
    </r>
  </si>
  <si>
    <r>
      <t>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生</t>
    </r>
  </si>
  <si>
    <r>
      <t>死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亡</t>
    </r>
  </si>
  <si>
    <r>
      <t>認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領</t>
    </r>
  </si>
  <si>
    <r>
      <t>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養</t>
    </r>
  </si>
  <si>
    <t>收養</t>
  </si>
  <si>
    <t>對數</t>
  </si>
  <si>
    <r>
      <t>內政部戶政司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編製</t>
    </r>
  </si>
  <si>
    <t>臺閩地區各縣市戶籍登記統計表</t>
  </si>
  <si>
    <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</si>
  <si>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r>
      <t>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入</t>
    </r>
  </si>
  <si>
    <r>
      <t>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出</t>
    </r>
  </si>
  <si>
    <r>
      <t>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生</t>
    </r>
  </si>
  <si>
    <r>
      <t>死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亡</t>
    </r>
  </si>
  <si>
    <r>
      <t>認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領</t>
    </r>
  </si>
  <si>
    <r>
      <t>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養</t>
    </r>
  </si>
  <si>
    <t>收養</t>
  </si>
  <si>
    <t>對數</t>
  </si>
  <si>
    <t>臺閩地區</t>
  </si>
  <si>
    <t>臺灣地區</t>
  </si>
  <si>
    <r>
      <t>臺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灣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省</t>
    </r>
  </si>
  <si>
    <r>
      <t>臺</t>
    </r>
    <r>
      <rPr>
        <sz val="12"/>
        <rFont val="新細明體"/>
        <family val="1"/>
      </rPr>
      <t>北</t>
    </r>
    <r>
      <rPr>
        <sz val="12"/>
        <rFont val="新細明體"/>
        <family val="1"/>
      </rPr>
      <t>縣</t>
    </r>
  </si>
  <si>
    <r>
      <t>宜</t>
    </r>
    <r>
      <rPr>
        <sz val="12"/>
        <rFont val="新細明體"/>
        <family val="1"/>
      </rPr>
      <t>蘭</t>
    </r>
    <r>
      <rPr>
        <sz val="12"/>
        <rFont val="新細明體"/>
        <family val="1"/>
      </rPr>
      <t>縣</t>
    </r>
  </si>
  <si>
    <r>
      <t>桃</t>
    </r>
    <r>
      <rPr>
        <sz val="12"/>
        <rFont val="新細明體"/>
        <family val="1"/>
      </rPr>
      <t>園</t>
    </r>
    <r>
      <rPr>
        <sz val="12"/>
        <rFont val="新細明體"/>
        <family val="1"/>
      </rPr>
      <t>縣</t>
    </r>
  </si>
  <si>
    <r>
      <t>新</t>
    </r>
    <r>
      <rPr>
        <sz val="12"/>
        <rFont val="新細明體"/>
        <family val="1"/>
      </rPr>
      <t>竹</t>
    </r>
    <r>
      <rPr>
        <sz val="12"/>
        <rFont val="新細明體"/>
        <family val="1"/>
      </rPr>
      <t>縣</t>
    </r>
  </si>
  <si>
    <r>
      <t>苗</t>
    </r>
    <r>
      <rPr>
        <sz val="12"/>
        <rFont val="新細明體"/>
        <family val="1"/>
      </rPr>
      <t>栗</t>
    </r>
    <r>
      <rPr>
        <sz val="12"/>
        <rFont val="新細明體"/>
        <family val="1"/>
      </rPr>
      <t>縣</t>
    </r>
  </si>
  <si>
    <r>
      <t>臺</t>
    </r>
    <r>
      <rPr>
        <sz val="12"/>
        <rFont val="新細明體"/>
        <family val="1"/>
      </rPr>
      <t>中</t>
    </r>
    <r>
      <rPr>
        <sz val="12"/>
        <rFont val="新細明體"/>
        <family val="1"/>
      </rPr>
      <t>縣</t>
    </r>
  </si>
  <si>
    <r>
      <t>彰</t>
    </r>
    <r>
      <rPr>
        <sz val="12"/>
        <rFont val="新細明體"/>
        <family val="1"/>
      </rPr>
      <t>化</t>
    </r>
    <r>
      <rPr>
        <sz val="12"/>
        <rFont val="新細明體"/>
        <family val="1"/>
      </rPr>
      <t>縣</t>
    </r>
  </si>
  <si>
    <r>
      <t>南</t>
    </r>
    <r>
      <rPr>
        <sz val="12"/>
        <rFont val="新細明體"/>
        <family val="1"/>
      </rPr>
      <t>投</t>
    </r>
    <r>
      <rPr>
        <sz val="12"/>
        <rFont val="新細明體"/>
        <family val="1"/>
      </rPr>
      <t>縣</t>
    </r>
  </si>
  <si>
    <r>
      <t>雲</t>
    </r>
    <r>
      <rPr>
        <sz val="12"/>
        <rFont val="新細明體"/>
        <family val="1"/>
      </rPr>
      <t>林</t>
    </r>
    <r>
      <rPr>
        <sz val="12"/>
        <rFont val="新細明體"/>
        <family val="1"/>
      </rPr>
      <t>縣</t>
    </r>
  </si>
  <si>
    <r>
      <t>嘉</t>
    </r>
    <r>
      <rPr>
        <sz val="12"/>
        <rFont val="新細明體"/>
        <family val="1"/>
      </rPr>
      <t>義</t>
    </r>
    <r>
      <rPr>
        <sz val="12"/>
        <rFont val="新細明體"/>
        <family val="1"/>
      </rPr>
      <t>縣</t>
    </r>
  </si>
  <si>
    <r>
      <t>臺</t>
    </r>
    <r>
      <rPr>
        <sz val="12"/>
        <rFont val="新細明體"/>
        <family val="1"/>
      </rPr>
      <t>南</t>
    </r>
    <r>
      <rPr>
        <sz val="12"/>
        <rFont val="新細明體"/>
        <family val="1"/>
      </rPr>
      <t>縣</t>
    </r>
  </si>
  <si>
    <r>
      <t>高</t>
    </r>
    <r>
      <rPr>
        <sz val="12"/>
        <rFont val="新細明體"/>
        <family val="1"/>
      </rPr>
      <t>雄</t>
    </r>
    <r>
      <rPr>
        <sz val="12"/>
        <rFont val="新細明體"/>
        <family val="1"/>
      </rPr>
      <t>縣</t>
    </r>
  </si>
  <si>
    <r>
      <t>屏</t>
    </r>
    <r>
      <rPr>
        <sz val="12"/>
        <rFont val="新細明體"/>
        <family val="1"/>
      </rPr>
      <t>東</t>
    </r>
    <r>
      <rPr>
        <sz val="12"/>
        <rFont val="新細明體"/>
        <family val="1"/>
      </rPr>
      <t>縣</t>
    </r>
  </si>
  <si>
    <r>
      <t>臺</t>
    </r>
    <r>
      <rPr>
        <sz val="12"/>
        <rFont val="新細明體"/>
        <family val="1"/>
      </rPr>
      <t>東</t>
    </r>
    <r>
      <rPr>
        <sz val="12"/>
        <rFont val="新細明體"/>
        <family val="1"/>
      </rPr>
      <t>縣</t>
    </r>
  </si>
  <si>
    <r>
      <t>花</t>
    </r>
    <r>
      <rPr>
        <sz val="12"/>
        <rFont val="新細明體"/>
        <family val="1"/>
      </rPr>
      <t>蓮</t>
    </r>
    <r>
      <rPr>
        <sz val="12"/>
        <rFont val="新細明體"/>
        <family val="1"/>
      </rPr>
      <t>縣</t>
    </r>
  </si>
  <si>
    <r>
      <t>澎</t>
    </r>
    <r>
      <rPr>
        <sz val="12"/>
        <rFont val="新細明體"/>
        <family val="1"/>
      </rPr>
      <t>湖</t>
    </r>
    <r>
      <rPr>
        <sz val="12"/>
        <rFont val="新細明體"/>
        <family val="1"/>
      </rPr>
      <t>縣</t>
    </r>
  </si>
  <si>
    <r>
      <t>基</t>
    </r>
    <r>
      <rPr>
        <sz val="12"/>
        <rFont val="新細明體"/>
        <family val="1"/>
      </rPr>
      <t>隆</t>
    </r>
    <r>
      <rPr>
        <sz val="12"/>
        <rFont val="新細明體"/>
        <family val="1"/>
      </rPr>
      <t>市</t>
    </r>
  </si>
  <si>
    <r>
      <t>新</t>
    </r>
    <r>
      <rPr>
        <sz val="12"/>
        <rFont val="新細明體"/>
        <family val="1"/>
      </rPr>
      <t>竹</t>
    </r>
    <r>
      <rPr>
        <sz val="12"/>
        <rFont val="新細明體"/>
        <family val="1"/>
      </rPr>
      <t>市</t>
    </r>
  </si>
  <si>
    <r>
      <t>臺</t>
    </r>
    <r>
      <rPr>
        <sz val="12"/>
        <rFont val="新細明體"/>
        <family val="1"/>
      </rPr>
      <t>中</t>
    </r>
    <r>
      <rPr>
        <sz val="12"/>
        <rFont val="新細明體"/>
        <family val="1"/>
      </rPr>
      <t>市</t>
    </r>
  </si>
  <si>
    <r>
      <t>嘉</t>
    </r>
    <r>
      <rPr>
        <sz val="12"/>
        <rFont val="新細明體"/>
        <family val="1"/>
      </rPr>
      <t>義</t>
    </r>
    <r>
      <rPr>
        <sz val="12"/>
        <rFont val="新細明體"/>
        <family val="1"/>
      </rPr>
      <t>市</t>
    </r>
  </si>
  <si>
    <r>
      <t>臺</t>
    </r>
    <r>
      <rPr>
        <sz val="12"/>
        <rFont val="新細明體"/>
        <family val="1"/>
      </rPr>
      <t>南</t>
    </r>
    <r>
      <rPr>
        <sz val="12"/>
        <rFont val="新細明體"/>
        <family val="1"/>
      </rPr>
      <t>市</t>
    </r>
  </si>
  <si>
    <r>
      <t>臺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市</t>
    </r>
  </si>
  <si>
    <r>
      <t>高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雄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市</t>
    </r>
  </si>
  <si>
    <r>
      <t>福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建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省</t>
    </r>
  </si>
  <si>
    <r>
      <t>金</t>
    </r>
    <r>
      <rPr>
        <sz val="12"/>
        <rFont val="新細明體"/>
        <family val="1"/>
      </rPr>
      <t>門</t>
    </r>
    <r>
      <rPr>
        <sz val="12"/>
        <rFont val="新細明體"/>
        <family val="1"/>
      </rPr>
      <t>縣</t>
    </r>
  </si>
  <si>
    <r>
      <t>連</t>
    </r>
    <r>
      <rPr>
        <sz val="12"/>
        <rFont val="新細明體"/>
        <family val="1"/>
      </rPr>
      <t>江</t>
    </r>
    <r>
      <rPr>
        <sz val="12"/>
        <rFont val="新細明體"/>
        <family val="1"/>
      </rPr>
      <t>縣</t>
    </r>
  </si>
  <si>
    <t>八月</t>
  </si>
  <si>
    <t>十月</t>
  </si>
  <si>
    <t>十一月</t>
  </si>
  <si>
    <t>十二月</t>
  </si>
  <si>
    <t>一月</t>
  </si>
  <si>
    <t>二月</t>
  </si>
  <si>
    <t>三月</t>
  </si>
  <si>
    <t>四月</t>
  </si>
  <si>
    <t>五月</t>
  </si>
  <si>
    <t>六月</t>
  </si>
  <si>
    <t>七月</t>
  </si>
  <si>
    <t>九月</t>
  </si>
  <si>
    <t>總計</t>
  </si>
  <si>
    <t>台中市九十年各月份戶籍登記統計表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</si>
</sst>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000_-;\-* #,##0.0000_-;_-* &quot;-&quot;??_-;_-@_-"/>
    <numFmt numFmtId="178" formatCode="_-* #,##0.0_-;\-* #,##0.0_-;_-* &quot;-&quot;??_-;_-@_-"/>
    <numFmt numFmtId="179" formatCode="_(* #,##0_);_(* \(#,##0\);_(* &quot;-&quot;_);_(@_)"/>
    <numFmt numFmtId="180" formatCode="#,##0\ ;\-#,##0\ ;&quot;－ &quot;"/>
    <numFmt numFmtId="181" formatCode="General_)"/>
    <numFmt numFmtId="182" formatCode="_(* #,##0.00_);_(* \(#,##0.00\);_(* &quot;-&quot;_);_(@_)"/>
    <numFmt numFmtId="183" formatCode="&quot;   &quot;* #,##0;&quot;－&quot;* #,##0;&quot;—&quot;;"/>
    <numFmt numFmtId="184" formatCode="&quot;   &quot;* #,##0.00;&quot;－&quot;* #,##0.00;&quot;—&quot;;"/>
    <numFmt numFmtId="185" formatCode="&quot;   &quot;* #,##0.00;&quot;－&quot;* #,##0.00;&quot;—&quot;"/>
    <numFmt numFmtId="186" formatCode="* #,##0;&quot;－&quot;* #,##0;&quot;－&quot;"/>
    <numFmt numFmtId="187" formatCode="&quot;   &quot;* #,##0;&quot;－&quot;* #,##0;&quot;—&quot;"/>
    <numFmt numFmtId="188" formatCode="_-* #,##0.0000_-;\-* #,##0.0000_-;_-* &quot;-&quot;????_-;_-@_-"/>
    <numFmt numFmtId="189" formatCode="_-* #,##0.00000_-;\-* #,##0.00000_-;_-* &quot;-&quot;??_-;_-@_-"/>
    <numFmt numFmtId="190" formatCode="_-* #,##0.000000_-;\-* #,##0.000000_-;_-* &quot;-&quot;??_-;_-@_-"/>
    <numFmt numFmtId="191" formatCode="_-* #,##0.000000_-;\-* #,##0.000000_-;_-* &quot;-&quot;??????_-;_-@_-"/>
    <numFmt numFmtId="192" formatCode="_-* #,##0.000_-;\-* #,##0.000_-;_-* &quot;-&quot;??_-;_-@_-"/>
    <numFmt numFmtId="193" formatCode="&quot;   &quot;* #,##0.00;&quot;     －&quot;* #,##0.00;&quot;0.00&quot;"/>
    <numFmt numFmtId="194" formatCode="#,##0.00;&quot;－   &quot;#,##0.00;&quot;－&quot;"/>
    <numFmt numFmtId="195" formatCode="&quot;   &quot;* #,##0.0;&quot;－&quot;* #,##0.0;&quot;—&quot;;"/>
    <numFmt numFmtId="196" formatCode="&quot;   &quot;* #,##0.000;&quot;－&quot;* #,##0.000;&quot;—&quot;;"/>
    <numFmt numFmtId="197" formatCode="&quot;   &quot;* #,##0.0000;&quot;－&quot;* #,##0.0000;&quot;—&quot;;"/>
    <numFmt numFmtId="198" formatCode="#,##0.00;&quot;－   &quot;#,##0.00;&quot;0.00&quot;"/>
    <numFmt numFmtId="199" formatCode="\ #,##0.00;&quot;   －&quot;* #,##0.00;&quot;－&quot;"/>
  </numFmts>
  <fonts count="16">
    <font>
      <sz val="12"/>
      <name val="新細明體"/>
      <family val="1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b/>
      <sz val="17"/>
      <name val="標楷體"/>
      <family val="4"/>
    </font>
    <font>
      <b/>
      <sz val="16"/>
      <name val="細明體"/>
      <family val="3"/>
    </font>
    <font>
      <sz val="12"/>
      <name val="細明體"/>
      <family val="3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2"/>
      <color indexed="8"/>
      <name val="新細明體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新細明體"/>
      <family val="1"/>
    </font>
    <font>
      <b/>
      <sz val="13"/>
      <name val="標楷體"/>
      <family val="4"/>
    </font>
    <font>
      <b/>
      <sz val="12"/>
      <name val="細明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41" fontId="6" fillId="0" borderId="0" xfId="17" applyFont="1" applyAlignment="1" applyProtection="1" quotePrefix="1">
      <alignment horizontal="center"/>
      <protection locked="0"/>
    </xf>
    <xf numFmtId="41" fontId="6" fillId="0" borderId="0" xfId="17" applyFont="1" applyAlignment="1" applyProtection="1" quotePrefix="1">
      <alignment horizontal="center" vertical="center"/>
      <protection locked="0"/>
    </xf>
    <xf numFmtId="0" fontId="7" fillId="0" borderId="0" xfId="0" applyFont="1" applyAlignment="1">
      <alignment/>
    </xf>
    <xf numFmtId="41" fontId="0" fillId="0" borderId="1" xfId="17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1" fontId="8" fillId="0" borderId="0" xfId="17" applyFont="1" applyBorder="1" applyAlignment="1">
      <alignment horizontal="center" vertical="center"/>
    </xf>
    <xf numFmtId="41" fontId="8" fillId="0" borderId="0" xfId="17" applyFont="1" applyBorder="1" applyAlignment="1">
      <alignment horizontal="center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41" fontId="1" fillId="0" borderId="0" xfId="17" applyFont="1" applyBorder="1" applyAlignment="1" applyProtection="1">
      <alignment horizontal="center" vertical="center"/>
      <protection/>
    </xf>
    <xf numFmtId="41" fontId="1" fillId="0" borderId="5" xfId="17" applyFont="1" applyBorder="1" applyAlignment="1">
      <alignment horizontal="center"/>
    </xf>
    <xf numFmtId="41" fontId="9" fillId="0" borderId="6" xfId="17" applyFont="1" applyBorder="1" applyAlignment="1" applyProtection="1">
      <alignment horizontal="center"/>
      <protection/>
    </xf>
    <xf numFmtId="183" fontId="8" fillId="0" borderId="1" xfId="17" applyNumberFormat="1" applyFont="1" applyBorder="1" applyAlignment="1" applyProtection="1">
      <alignment/>
      <protection/>
    </xf>
    <xf numFmtId="41" fontId="1" fillId="0" borderId="0" xfId="17" applyFont="1" applyBorder="1" applyAlignment="1" applyProtection="1">
      <alignment/>
      <protection/>
    </xf>
    <xf numFmtId="41" fontId="8" fillId="0" borderId="7" xfId="17" applyFont="1" applyBorder="1" applyAlignment="1">
      <alignment horizontal="center"/>
    </xf>
    <xf numFmtId="41" fontId="9" fillId="0" borderId="4" xfId="17" applyFont="1" applyBorder="1" applyAlignment="1" applyProtection="1">
      <alignment horizontal="center"/>
      <protection/>
    </xf>
    <xf numFmtId="183" fontId="8" fillId="0" borderId="3" xfId="17" applyNumberFormat="1" applyFont="1" applyBorder="1" applyAlignment="1" applyProtection="1">
      <alignment/>
      <protection/>
    </xf>
    <xf numFmtId="41" fontId="8" fillId="0" borderId="5" xfId="17" applyFont="1" applyBorder="1" applyAlignment="1">
      <alignment horizontal="center"/>
    </xf>
    <xf numFmtId="183" fontId="8" fillId="0" borderId="8" xfId="17" applyNumberFormat="1" applyFont="1" applyBorder="1" applyAlignment="1" applyProtection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1" fillId="0" borderId="0" xfId="17" applyFont="1" applyBorder="1" applyAlignment="1" applyProtection="1">
      <alignment/>
      <protection locked="0"/>
    </xf>
    <xf numFmtId="183" fontId="8" fillId="0" borderId="6" xfId="17" applyNumberFormat="1" applyFont="1" applyBorder="1" applyAlignment="1" applyProtection="1">
      <alignment/>
      <protection/>
    </xf>
    <xf numFmtId="183" fontId="8" fillId="0" borderId="6" xfId="17" applyNumberFormat="1" applyFont="1" applyBorder="1" applyAlignment="1" applyProtection="1">
      <alignment/>
      <protection locked="0"/>
    </xf>
    <xf numFmtId="183" fontId="8" fillId="0" borderId="4" xfId="17" applyNumberFormat="1" applyFont="1" applyBorder="1" applyAlignment="1" applyProtection="1">
      <alignment/>
      <protection locked="0"/>
    </xf>
    <xf numFmtId="183" fontId="12" fillId="0" borderId="4" xfId="17" applyNumberFormat="1" applyFont="1" applyBorder="1" applyAlignment="1" applyProtection="1">
      <alignment/>
      <protection locked="0"/>
    </xf>
    <xf numFmtId="183" fontId="8" fillId="0" borderId="4" xfId="17" applyNumberFormat="1" applyFont="1" applyBorder="1" applyAlignment="1" applyProtection="1">
      <alignment/>
      <protection/>
    </xf>
    <xf numFmtId="41" fontId="1" fillId="0" borderId="9" xfId="17" applyFont="1" applyBorder="1" applyAlignment="1">
      <alignment horizontal="center"/>
    </xf>
    <xf numFmtId="41" fontId="0" fillId="0" borderId="2" xfId="17" applyFont="1" applyBorder="1" applyAlignment="1" applyProtection="1">
      <alignment horizontal="center"/>
      <protection/>
    </xf>
    <xf numFmtId="183" fontId="1" fillId="0" borderId="2" xfId="17" applyNumberFormat="1" applyFont="1" applyBorder="1" applyAlignment="1" applyProtection="1">
      <alignment/>
      <protection/>
    </xf>
    <xf numFmtId="181" fontId="13" fillId="0" borderId="5" xfId="15" applyNumberFormat="1" applyFont="1" applyBorder="1" applyAlignment="1" applyProtection="1">
      <alignment horizontal="center" wrapText="1"/>
      <protection/>
    </xf>
    <xf numFmtId="41" fontId="0" fillId="0" borderId="6" xfId="17" applyFont="1" applyBorder="1" applyAlignment="1" applyProtection="1">
      <alignment horizontal="center"/>
      <protection/>
    </xf>
    <xf numFmtId="183" fontId="1" fillId="0" borderId="6" xfId="17" applyNumberFormat="1" applyFont="1" applyBorder="1" applyAlignment="1" applyProtection="1">
      <alignment/>
      <protection locked="0"/>
    </xf>
    <xf numFmtId="183" fontId="1" fillId="0" borderId="6" xfId="17" applyNumberFormat="1" applyFont="1" applyBorder="1" applyAlignment="1" applyProtection="1">
      <alignment/>
      <protection/>
    </xf>
    <xf numFmtId="41" fontId="0" fillId="0" borderId="4" xfId="17" applyFont="1" applyBorder="1" applyAlignment="1" applyProtection="1">
      <alignment horizontal="center"/>
      <protection/>
    </xf>
    <xf numFmtId="183" fontId="1" fillId="0" borderId="4" xfId="17" applyNumberFormat="1" applyFont="1" applyBorder="1" applyAlignment="1" applyProtection="1">
      <alignment/>
      <protection locked="0"/>
    </xf>
    <xf numFmtId="183" fontId="1" fillId="0" borderId="4" xfId="17" applyNumberFormat="1" applyFont="1" applyBorder="1" applyAlignment="1" applyProtection="1">
      <alignment/>
      <protection/>
    </xf>
    <xf numFmtId="183" fontId="1" fillId="0" borderId="8" xfId="17" applyNumberFormat="1" applyFont="1" applyBorder="1" applyAlignment="1" applyProtection="1">
      <alignment/>
      <protection locked="0"/>
    </xf>
    <xf numFmtId="0" fontId="11" fillId="0" borderId="0" xfId="15" applyFont="1" applyBorder="1" applyAlignment="1" applyProtection="1" quotePrefix="1">
      <alignment horizontal="left"/>
      <protection/>
    </xf>
    <xf numFmtId="0" fontId="0" fillId="0" borderId="0" xfId="0" applyBorder="1" applyAlignment="1">
      <alignment vertical="center"/>
    </xf>
    <xf numFmtId="180" fontId="1" fillId="0" borderId="0" xfId="17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180" fontId="1" fillId="0" borderId="0" xfId="17" applyNumberFormat="1" applyFont="1" applyBorder="1" applyAlignment="1" applyProtection="1">
      <alignment/>
      <protection/>
    </xf>
    <xf numFmtId="180" fontId="11" fillId="0" borderId="0" xfId="17" applyNumberFormat="1" applyFont="1" applyBorder="1" applyAlignment="1" applyProtection="1">
      <alignment/>
      <protection locked="0"/>
    </xf>
    <xf numFmtId="41" fontId="15" fillId="0" borderId="0" xfId="17" applyFont="1" applyBorder="1" applyAlignment="1">
      <alignment horizontal="center" vertical="center"/>
    </xf>
    <xf numFmtId="41" fontId="15" fillId="0" borderId="0" xfId="17" applyFont="1" applyBorder="1" applyAlignment="1">
      <alignment horizontal="center"/>
    </xf>
    <xf numFmtId="41" fontId="9" fillId="0" borderId="5" xfId="17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41" fontId="1" fillId="0" borderId="7" xfId="17" applyFont="1" applyBorder="1" applyAlignment="1">
      <alignment horizontal="center"/>
    </xf>
    <xf numFmtId="41" fontId="0" fillId="0" borderId="5" xfId="17" applyFont="1" applyBorder="1" applyAlignment="1" applyProtection="1">
      <alignment horizontal="center"/>
      <protection/>
    </xf>
    <xf numFmtId="183" fontId="1" fillId="0" borderId="3" xfId="17" applyNumberFormat="1" applyFont="1" applyBorder="1" applyAlignment="1" applyProtection="1">
      <alignment/>
      <protection/>
    </xf>
    <xf numFmtId="183" fontId="11" fillId="0" borderId="4" xfId="17" applyNumberFormat="1" applyFont="1" applyBorder="1" applyAlignment="1" applyProtection="1">
      <alignment/>
      <protection locked="0"/>
    </xf>
    <xf numFmtId="41" fontId="9" fillId="0" borderId="7" xfId="17" applyFont="1" applyBorder="1" applyAlignment="1">
      <alignment horizontal="center"/>
    </xf>
    <xf numFmtId="41" fontId="9" fillId="0" borderId="5" xfId="17" applyFont="1" applyBorder="1" applyAlignment="1">
      <alignment horizontal="center"/>
    </xf>
    <xf numFmtId="41" fontId="0" fillId="0" borderId="5" xfId="17" applyFont="1" applyBorder="1" applyAlignment="1">
      <alignment horizontal="center"/>
    </xf>
    <xf numFmtId="183" fontId="1" fillId="2" borderId="4" xfId="17" applyNumberFormat="1" applyFont="1" applyFill="1" applyBorder="1" applyAlignment="1" applyProtection="1">
      <alignment/>
      <protection locked="0"/>
    </xf>
    <xf numFmtId="41" fontId="1" fillId="0" borderId="7" xfId="17" applyFont="1" applyBorder="1" applyAlignment="1">
      <alignment/>
    </xf>
    <xf numFmtId="41" fontId="0" fillId="0" borderId="4" xfId="17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81" fontId="13" fillId="0" borderId="5" xfId="15" applyNumberFormat="1" applyFont="1" applyBorder="1" applyAlignment="1" applyProtection="1">
      <alignment horizontal="center"/>
      <protection/>
    </xf>
    <xf numFmtId="41" fontId="0" fillId="0" borderId="6" xfId="17" applyFont="1" applyBorder="1" applyAlignment="1" applyProtection="1">
      <alignment horizontal="center"/>
      <protection/>
    </xf>
    <xf numFmtId="183" fontId="1" fillId="0" borderId="8" xfId="0" applyNumberFormat="1" applyFont="1" applyBorder="1" applyAlignment="1">
      <alignment/>
    </xf>
    <xf numFmtId="183" fontId="1" fillId="0" borderId="3" xfId="0" applyNumberFormat="1" applyFont="1" applyBorder="1" applyAlignment="1">
      <alignment/>
    </xf>
    <xf numFmtId="183" fontId="1" fillId="0" borderId="1" xfId="17" applyNumberFormat="1" applyFont="1" applyBorder="1" applyAlignment="1" applyProtection="1">
      <alignment/>
      <protection/>
    </xf>
    <xf numFmtId="181" fontId="13" fillId="0" borderId="9" xfId="15" applyNumberFormat="1" applyFont="1" applyBorder="1" applyAlignment="1" applyProtection="1">
      <alignment horizontal="center" vertical="center"/>
      <protection/>
    </xf>
    <xf numFmtId="183" fontId="1" fillId="0" borderId="3" xfId="17" applyNumberFormat="1" applyFont="1" applyBorder="1" applyAlignment="1" applyProtection="1">
      <alignment/>
      <protection locked="0"/>
    </xf>
    <xf numFmtId="41" fontId="0" fillId="3" borderId="1" xfId="17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top"/>
    </xf>
    <xf numFmtId="0" fontId="0" fillId="3" borderId="4" xfId="0" applyFont="1" applyFill="1" applyBorder="1" applyAlignment="1">
      <alignment horizontal="center" vertical="top"/>
    </xf>
    <xf numFmtId="41" fontId="1" fillId="4" borderId="5" xfId="17" applyFont="1" applyFill="1" applyBorder="1" applyAlignment="1">
      <alignment horizontal="center"/>
    </xf>
    <xf numFmtId="41" fontId="0" fillId="4" borderId="6" xfId="17" applyFont="1" applyFill="1" applyBorder="1" applyAlignment="1" applyProtection="1">
      <alignment horizontal="center"/>
      <protection/>
    </xf>
    <xf numFmtId="183" fontId="1" fillId="4" borderId="1" xfId="17" applyNumberFormat="1" applyFont="1" applyFill="1" applyBorder="1" applyAlignment="1" applyProtection="1">
      <alignment/>
      <protection/>
    </xf>
    <xf numFmtId="181" fontId="13" fillId="4" borderId="5" xfId="15" applyNumberFormat="1" applyFont="1" applyFill="1" applyBorder="1" applyAlignment="1" applyProtection="1">
      <alignment horizontal="center"/>
      <protection/>
    </xf>
    <xf numFmtId="41" fontId="0" fillId="4" borderId="6" xfId="17" applyFont="1" applyFill="1" applyBorder="1" applyAlignment="1" applyProtection="1">
      <alignment horizontal="center"/>
      <protection/>
    </xf>
    <xf numFmtId="183" fontId="1" fillId="4" borderId="8" xfId="0" applyNumberFormat="1" applyFont="1" applyFill="1" applyBorder="1" applyAlignment="1">
      <alignment/>
    </xf>
    <xf numFmtId="41" fontId="1" fillId="4" borderId="7" xfId="17" applyFont="1" applyFill="1" applyBorder="1" applyAlignment="1">
      <alignment horizontal="center"/>
    </xf>
    <xf numFmtId="41" fontId="0" fillId="4" borderId="4" xfId="17" applyFont="1" applyFill="1" applyBorder="1" applyAlignment="1" applyProtection="1">
      <alignment horizontal="center"/>
      <protection/>
    </xf>
    <xf numFmtId="183" fontId="1" fillId="4" borderId="3" xfId="0" applyNumberFormat="1" applyFont="1" applyFill="1" applyBorder="1" applyAlignment="1">
      <alignment/>
    </xf>
    <xf numFmtId="181" fontId="13" fillId="4" borderId="5" xfId="15" applyNumberFormat="1" applyFont="1" applyFill="1" applyBorder="1" applyAlignment="1" applyProtection="1">
      <alignment horizontal="center" vertical="center" wrapText="1"/>
      <protection/>
    </xf>
    <xf numFmtId="183" fontId="1" fillId="4" borderId="6" xfId="17" applyNumberFormat="1" applyFont="1" applyFill="1" applyBorder="1" applyAlignment="1" applyProtection="1">
      <alignment/>
      <protection locked="0"/>
    </xf>
    <xf numFmtId="183" fontId="1" fillId="4" borderId="6" xfId="17" applyNumberFormat="1" applyFont="1" applyFill="1" applyBorder="1" applyAlignment="1" applyProtection="1">
      <alignment/>
      <protection/>
    </xf>
    <xf numFmtId="183" fontId="1" fillId="4" borderId="4" xfId="17" applyNumberFormat="1" applyFont="1" applyFill="1" applyBorder="1" applyAlignment="1" applyProtection="1">
      <alignment/>
      <protection locked="0"/>
    </xf>
    <xf numFmtId="183" fontId="1" fillId="4" borderId="3" xfId="17" applyNumberFormat="1" applyFont="1" applyFill="1" applyBorder="1" applyAlignment="1" applyProtection="1">
      <alignment/>
      <protection/>
    </xf>
    <xf numFmtId="0" fontId="0" fillId="4" borderId="9" xfId="0" applyFont="1" applyFill="1" applyBorder="1" applyAlignment="1">
      <alignment/>
    </xf>
    <xf numFmtId="41" fontId="0" fillId="4" borderId="2" xfId="17" applyFont="1" applyFill="1" applyBorder="1" applyAlignment="1" applyProtection="1">
      <alignment horizontal="center"/>
      <protection/>
    </xf>
    <xf numFmtId="183" fontId="1" fillId="4" borderId="2" xfId="17" applyNumberFormat="1" applyFont="1" applyFill="1" applyBorder="1" applyAlignment="1" applyProtection="1">
      <alignment/>
      <protection/>
    </xf>
    <xf numFmtId="183" fontId="1" fillId="4" borderId="8" xfId="17" applyNumberFormat="1" applyFont="1" applyFill="1" applyBorder="1" applyAlignment="1" applyProtection="1">
      <alignment/>
      <protection locked="0"/>
    </xf>
    <xf numFmtId="0" fontId="0" fillId="4" borderId="7" xfId="0" applyFont="1" applyFill="1" applyBorder="1" applyAlignment="1">
      <alignment horizontal="center" vertical="center" wrapText="1"/>
    </xf>
    <xf numFmtId="183" fontId="1" fillId="4" borderId="3" xfId="17" applyNumberFormat="1" applyFont="1" applyFill="1" applyBorder="1" applyAlignment="1" applyProtection="1">
      <alignment/>
      <protection locked="0"/>
    </xf>
    <xf numFmtId="41" fontId="1" fillId="4" borderId="9" xfId="17" applyFont="1" applyFill="1" applyBorder="1" applyAlignment="1">
      <alignment horizontal="center"/>
    </xf>
    <xf numFmtId="181" fontId="13" fillId="4" borderId="5" xfId="15" applyNumberFormat="1" applyFont="1" applyFill="1" applyBorder="1" applyAlignment="1" applyProtection="1">
      <alignment horizontal="center" wrapText="1"/>
      <protection/>
    </xf>
    <xf numFmtId="41" fontId="8" fillId="3" borderId="9" xfId="17" applyFont="1" applyFill="1" applyBorder="1" applyAlignment="1">
      <alignment horizontal="center"/>
    </xf>
    <xf numFmtId="41" fontId="9" fillId="3" borderId="2" xfId="17" applyFont="1" applyFill="1" applyBorder="1" applyAlignment="1" applyProtection="1">
      <alignment horizontal="center"/>
      <protection/>
    </xf>
    <xf numFmtId="183" fontId="8" fillId="3" borderId="2" xfId="17" applyNumberFormat="1" applyFont="1" applyFill="1" applyBorder="1" applyAlignment="1" applyProtection="1">
      <alignment/>
      <protection/>
    </xf>
    <xf numFmtId="181" fontId="10" fillId="3" borderId="5" xfId="15" applyNumberFormat="1" applyFont="1" applyFill="1" applyBorder="1" applyAlignment="1" applyProtection="1">
      <alignment horizontal="center" wrapText="1"/>
      <protection/>
    </xf>
    <xf numFmtId="41" fontId="9" fillId="3" borderId="6" xfId="17" applyFont="1" applyFill="1" applyBorder="1" applyAlignment="1" applyProtection="1">
      <alignment horizontal="center"/>
      <protection/>
    </xf>
    <xf numFmtId="183" fontId="8" fillId="3" borderId="6" xfId="17" applyNumberFormat="1" applyFont="1" applyFill="1" applyBorder="1" applyAlignment="1" applyProtection="1">
      <alignment/>
      <protection locked="0"/>
    </xf>
    <xf numFmtId="41" fontId="8" fillId="3" borderId="7" xfId="17" applyFont="1" applyFill="1" applyBorder="1" applyAlignment="1">
      <alignment horizontal="center"/>
    </xf>
    <xf numFmtId="41" fontId="9" fillId="3" borderId="4" xfId="17" applyFont="1" applyFill="1" applyBorder="1" applyAlignment="1" applyProtection="1">
      <alignment horizontal="center"/>
      <protection/>
    </xf>
    <xf numFmtId="183" fontId="8" fillId="3" borderId="4" xfId="17" applyNumberFormat="1" applyFont="1" applyFill="1" applyBorder="1" applyAlignment="1" applyProtection="1">
      <alignment/>
      <protection locked="0"/>
    </xf>
    <xf numFmtId="183" fontId="1" fillId="4" borderId="2" xfId="17" applyNumberFormat="1" applyFont="1" applyFill="1" applyBorder="1" applyAlignment="1" applyProtection="1">
      <alignment vertical="center"/>
      <protection/>
    </xf>
    <xf numFmtId="0" fontId="0" fillId="4" borderId="6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183" fontId="1" fillId="0" borderId="2" xfId="17" applyNumberFormat="1" applyFont="1" applyBorder="1" applyAlignment="1" applyProtection="1">
      <alignment vertical="center"/>
      <protection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183" fontId="8" fillId="3" borderId="10" xfId="17" applyNumberFormat="1" applyFont="1" applyFill="1" applyBorder="1" applyAlignment="1" applyProtection="1">
      <alignment vertical="center"/>
      <protection/>
    </xf>
    <xf numFmtId="0" fontId="0" fillId="3" borderId="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183" fontId="1" fillId="4" borderId="1" xfId="17" applyNumberFormat="1" applyFont="1" applyFill="1" applyBorder="1" applyAlignment="1" applyProtection="1">
      <alignment vertical="center"/>
      <protection/>
    </xf>
    <xf numFmtId="0" fontId="0" fillId="4" borderId="8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83" fontId="1" fillId="0" borderId="1" xfId="17" applyNumberFormat="1" applyFont="1" applyBorder="1" applyAlignment="1" applyProtection="1">
      <alignment vertical="center"/>
      <protection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183" fontId="8" fillId="3" borderId="1" xfId="17" applyNumberFormat="1" applyFont="1" applyFill="1" applyBorder="1" applyAlignment="1" applyProtection="1">
      <alignment vertical="center"/>
      <protection/>
    </xf>
    <xf numFmtId="0" fontId="0" fillId="3" borderId="8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1" fontId="0" fillId="3" borderId="9" xfId="17" applyFont="1" applyFill="1" applyBorder="1" applyAlignment="1" applyProtection="1">
      <alignment horizontal="center" vertical="center"/>
      <protection/>
    </xf>
    <xf numFmtId="0" fontId="0" fillId="3" borderId="7" xfId="0" applyFill="1" applyBorder="1" applyAlignment="1">
      <alignment horizontal="center" vertical="center"/>
    </xf>
    <xf numFmtId="41" fontId="0" fillId="3" borderId="1" xfId="17" applyFont="1" applyFill="1" applyBorder="1" applyAlignment="1" applyProtection="1">
      <alignment horizontal="center" vertical="center"/>
      <protection/>
    </xf>
    <xf numFmtId="0" fontId="0" fillId="3" borderId="3" xfId="0" applyFill="1" applyBorder="1" applyAlignment="1">
      <alignment horizontal="center" vertical="center"/>
    </xf>
    <xf numFmtId="41" fontId="0" fillId="3" borderId="1" xfId="17" applyFont="1" applyFill="1" applyBorder="1" applyAlignment="1" applyProtection="1" quotePrefix="1">
      <alignment horizontal="center" vertical="center"/>
      <protection/>
    </xf>
    <xf numFmtId="0" fontId="0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Alignment="1">
      <alignment horizontal="center"/>
    </xf>
    <xf numFmtId="41" fontId="6" fillId="0" borderId="0" xfId="17" applyFont="1" applyAlignment="1" applyProtection="1" quotePrefix="1">
      <alignment horizontal="center" vertical="center"/>
      <protection locked="0"/>
    </xf>
    <xf numFmtId="41" fontId="14" fillId="0" borderId="0" xfId="17" applyFont="1" applyBorder="1" applyAlignment="1">
      <alignment horizontal="center" vertical="center"/>
    </xf>
    <xf numFmtId="41" fontId="0" fillId="0" borderId="9" xfId="17" applyFont="1" applyBorder="1" applyAlignment="1" applyProtection="1" quotePrefix="1">
      <alignment horizontal="center" vertical="center"/>
      <protection/>
    </xf>
    <xf numFmtId="0" fontId="0" fillId="0" borderId="7" xfId="0" applyBorder="1" applyAlignment="1">
      <alignment horizontal="center" vertical="center"/>
    </xf>
    <xf numFmtId="41" fontId="0" fillId="0" borderId="1" xfId="17" applyFont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41" fontId="0" fillId="0" borderId="1" xfId="17" applyFont="1" applyBorder="1" applyAlignment="1" applyProtection="1" quotePrefix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</cellXfs>
  <cellStyles count="9">
    <cellStyle name="Normal" xfId="0"/>
    <cellStyle name="一般_速報表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5"/>
  <sheetViews>
    <sheetView showGridLines="0" tabSelected="1" zoomScale="75" zoomScaleNormal="75" workbookViewId="0" topLeftCell="A1">
      <selection activeCell="A2" sqref="A2:A3"/>
    </sheetView>
  </sheetViews>
  <sheetFormatPr defaultColWidth="9.00390625" defaultRowHeight="16.5"/>
  <cols>
    <col min="1" max="1" width="13.75390625" style="0" customWidth="1"/>
    <col min="2" max="2" width="6.75390625" style="0" customWidth="1"/>
    <col min="3" max="4" width="12.125" style="0" customWidth="1"/>
    <col min="5" max="5" width="10.50390625" style="0" customWidth="1"/>
    <col min="6" max="9" width="10.375" style="0" customWidth="1"/>
    <col min="10" max="20" width="10.75390625" style="0" customWidth="1"/>
    <col min="21" max="26" width="9.625" style="0" customWidth="1"/>
    <col min="27" max="30" width="8.625" style="0" customWidth="1"/>
  </cols>
  <sheetData>
    <row r="1" spans="1:30" s="3" customFormat="1" ht="39.75" customHeight="1">
      <c r="A1" s="120" t="s">
        <v>71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8" customHeight="1">
      <c r="A2" s="121" t="s">
        <v>9</v>
      </c>
      <c r="B2" s="123" t="s">
        <v>0</v>
      </c>
      <c r="C2" s="125" t="s">
        <v>10</v>
      </c>
      <c r="D2" s="126" t="s">
        <v>11</v>
      </c>
      <c r="E2" s="126" t="s">
        <v>12</v>
      </c>
      <c r="F2" s="126" t="s">
        <v>13</v>
      </c>
      <c r="G2" s="126" t="s">
        <v>14</v>
      </c>
      <c r="H2" s="126" t="s">
        <v>15</v>
      </c>
      <c r="I2" s="67" t="s">
        <v>1</v>
      </c>
      <c r="J2" s="67" t="s">
        <v>2</v>
      </c>
      <c r="K2" s="68" t="s">
        <v>3</v>
      </c>
      <c r="L2" s="6"/>
      <c r="M2" s="6"/>
      <c r="N2" s="6"/>
      <c r="O2" s="6"/>
      <c r="R2" s="7"/>
      <c r="S2" s="7"/>
      <c r="T2" s="7"/>
      <c r="U2" s="7"/>
      <c r="V2" s="6"/>
      <c r="W2" s="7"/>
      <c r="X2" s="7"/>
      <c r="Y2" s="7"/>
      <c r="Z2" s="7"/>
      <c r="AA2" s="7"/>
      <c r="AB2" s="7"/>
      <c r="AC2" s="7"/>
      <c r="AD2" s="7"/>
    </row>
    <row r="3" spans="1:30" ht="18" customHeight="1">
      <c r="A3" s="122"/>
      <c r="B3" s="124"/>
      <c r="C3" s="124"/>
      <c r="D3" s="119"/>
      <c r="E3" s="119"/>
      <c r="F3" s="119"/>
      <c r="G3" s="119"/>
      <c r="H3" s="119"/>
      <c r="I3" s="69" t="s">
        <v>16</v>
      </c>
      <c r="J3" s="69" t="s">
        <v>17</v>
      </c>
      <c r="K3" s="70" t="s">
        <v>17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5" customHeight="1">
      <c r="A4" s="11"/>
      <c r="B4" s="31" t="s">
        <v>4</v>
      </c>
      <c r="C4" s="64">
        <v>6172</v>
      </c>
      <c r="D4" s="64">
        <v>5578</v>
      </c>
      <c r="E4" s="64">
        <v>1061</v>
      </c>
      <c r="F4" s="64">
        <v>329</v>
      </c>
      <c r="G4" s="64">
        <v>8</v>
      </c>
      <c r="H4" s="64">
        <v>12</v>
      </c>
      <c r="I4" s="64">
        <v>1</v>
      </c>
      <c r="J4" s="114">
        <v>884</v>
      </c>
      <c r="K4" s="105">
        <v>213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0" ht="15" customHeight="1">
      <c r="A5" s="60" t="s">
        <v>62</v>
      </c>
      <c r="B5" s="61" t="s">
        <v>5</v>
      </c>
      <c r="C5" s="62">
        <v>2723</v>
      </c>
      <c r="D5" s="62">
        <v>2496</v>
      </c>
      <c r="E5" s="62">
        <v>566</v>
      </c>
      <c r="F5" s="62">
        <v>206</v>
      </c>
      <c r="G5" s="62">
        <v>4</v>
      </c>
      <c r="H5" s="62">
        <v>5</v>
      </c>
      <c r="I5" s="62">
        <v>1</v>
      </c>
      <c r="J5" s="115"/>
      <c r="K5" s="106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0" ht="15" customHeight="1">
      <c r="A6" s="48"/>
      <c r="B6" s="34" t="s">
        <v>6</v>
      </c>
      <c r="C6" s="63">
        <v>3449</v>
      </c>
      <c r="D6" s="63">
        <v>3082</v>
      </c>
      <c r="E6" s="63">
        <v>495</v>
      </c>
      <c r="F6" s="50">
        <v>123</v>
      </c>
      <c r="G6" s="63">
        <v>4</v>
      </c>
      <c r="H6" s="50">
        <v>7</v>
      </c>
      <c r="I6" s="50">
        <v>0</v>
      </c>
      <c r="J6" s="116"/>
      <c r="K6" s="107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15" customHeight="1">
      <c r="A7" s="71"/>
      <c r="B7" s="72" t="s">
        <v>4</v>
      </c>
      <c r="C7" s="73">
        <v>8932</v>
      </c>
      <c r="D7" s="73">
        <v>7585</v>
      </c>
      <c r="E7" s="73">
        <v>964</v>
      </c>
      <c r="F7" s="73">
        <v>350</v>
      </c>
      <c r="G7" s="73">
        <v>32</v>
      </c>
      <c r="H7" s="73">
        <v>4</v>
      </c>
      <c r="I7" s="73">
        <v>4</v>
      </c>
      <c r="J7" s="111">
        <v>574</v>
      </c>
      <c r="K7" s="102">
        <v>258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ht="15" customHeight="1">
      <c r="A8" s="74" t="s">
        <v>63</v>
      </c>
      <c r="B8" s="75" t="s">
        <v>5</v>
      </c>
      <c r="C8" s="76">
        <v>4115</v>
      </c>
      <c r="D8" s="76">
        <v>3518</v>
      </c>
      <c r="E8" s="76">
        <v>510</v>
      </c>
      <c r="F8" s="76">
        <v>210</v>
      </c>
      <c r="G8" s="76">
        <v>16</v>
      </c>
      <c r="H8" s="76">
        <v>3</v>
      </c>
      <c r="I8" s="76">
        <v>2</v>
      </c>
      <c r="J8" s="112"/>
      <c r="K8" s="103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ht="15" customHeight="1">
      <c r="A9" s="77"/>
      <c r="B9" s="78" t="s">
        <v>6</v>
      </c>
      <c r="C9" s="79">
        <v>4817</v>
      </c>
      <c r="D9" s="79">
        <v>4067</v>
      </c>
      <c r="E9" s="79">
        <v>454</v>
      </c>
      <c r="F9" s="79">
        <v>140</v>
      </c>
      <c r="G9" s="79">
        <v>16</v>
      </c>
      <c r="H9" s="79">
        <v>1</v>
      </c>
      <c r="I9" s="79">
        <v>2</v>
      </c>
      <c r="J9" s="113"/>
      <c r="K9" s="10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ht="15" customHeight="1">
      <c r="A10" s="11"/>
      <c r="B10" s="31" t="s">
        <v>4</v>
      </c>
      <c r="C10" s="64">
        <v>8955</v>
      </c>
      <c r="D10" s="64">
        <v>7435</v>
      </c>
      <c r="E10" s="64">
        <v>987</v>
      </c>
      <c r="F10" s="64">
        <v>359</v>
      </c>
      <c r="G10" s="64">
        <v>26</v>
      </c>
      <c r="H10" s="64">
        <v>11</v>
      </c>
      <c r="I10" s="64">
        <v>2</v>
      </c>
      <c r="J10" s="114">
        <v>656</v>
      </c>
      <c r="K10" s="105">
        <v>273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ht="15" customHeight="1">
      <c r="A11" s="60" t="s">
        <v>64</v>
      </c>
      <c r="B11" s="61" t="s">
        <v>5</v>
      </c>
      <c r="C11" s="62">
        <v>4132</v>
      </c>
      <c r="D11" s="62">
        <v>3510</v>
      </c>
      <c r="E11" s="62">
        <v>516</v>
      </c>
      <c r="F11" s="62">
        <v>213</v>
      </c>
      <c r="G11" s="62">
        <v>17</v>
      </c>
      <c r="H11" s="62">
        <v>3</v>
      </c>
      <c r="I11" s="62">
        <v>1</v>
      </c>
      <c r="J11" s="115"/>
      <c r="K11" s="106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2" spans="1:30" ht="15" customHeight="1">
      <c r="A12" s="48"/>
      <c r="B12" s="34" t="s">
        <v>6</v>
      </c>
      <c r="C12" s="63">
        <v>4823</v>
      </c>
      <c r="D12" s="63">
        <v>3925</v>
      </c>
      <c r="E12" s="63">
        <v>471</v>
      </c>
      <c r="F12" s="63">
        <v>146</v>
      </c>
      <c r="G12" s="63">
        <v>9</v>
      </c>
      <c r="H12" s="63">
        <v>8</v>
      </c>
      <c r="I12" s="63">
        <v>1</v>
      </c>
      <c r="J12" s="116"/>
      <c r="K12" s="107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ht="15" customHeight="1">
      <c r="A13" s="71"/>
      <c r="B13" s="72" t="s">
        <v>4</v>
      </c>
      <c r="C13" s="73">
        <v>8583</v>
      </c>
      <c r="D13" s="73">
        <v>7037</v>
      </c>
      <c r="E13" s="73">
        <v>994</v>
      </c>
      <c r="F13" s="73">
        <v>356</v>
      </c>
      <c r="G13" s="73">
        <v>33</v>
      </c>
      <c r="H13" s="73">
        <v>3</v>
      </c>
      <c r="I13" s="73">
        <v>0</v>
      </c>
      <c r="J13" s="111">
        <v>606</v>
      </c>
      <c r="K13" s="102">
        <v>245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5" customHeight="1">
      <c r="A14" s="74" t="s">
        <v>65</v>
      </c>
      <c r="B14" s="75" t="s">
        <v>5</v>
      </c>
      <c r="C14" s="76">
        <v>4061</v>
      </c>
      <c r="D14" s="76">
        <v>3301</v>
      </c>
      <c r="E14" s="76">
        <v>526</v>
      </c>
      <c r="F14" s="76">
        <v>226</v>
      </c>
      <c r="G14" s="76">
        <v>19</v>
      </c>
      <c r="H14" s="76">
        <v>0</v>
      </c>
      <c r="I14" s="76">
        <v>0</v>
      </c>
      <c r="J14" s="112"/>
      <c r="K14" s="103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5" customHeight="1">
      <c r="A15" s="77"/>
      <c r="B15" s="78" t="s">
        <v>6</v>
      </c>
      <c r="C15" s="79">
        <v>4522</v>
      </c>
      <c r="D15" s="79">
        <v>3736</v>
      </c>
      <c r="E15" s="79">
        <v>468</v>
      </c>
      <c r="F15" s="79">
        <v>130</v>
      </c>
      <c r="G15" s="79">
        <v>14</v>
      </c>
      <c r="H15" s="79">
        <v>3</v>
      </c>
      <c r="I15" s="79">
        <v>0</v>
      </c>
      <c r="J15" s="113"/>
      <c r="K15" s="104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5" customHeight="1">
      <c r="A16" s="11"/>
      <c r="B16" s="31" t="s">
        <v>4</v>
      </c>
      <c r="C16" s="64">
        <v>8619</v>
      </c>
      <c r="D16" s="64">
        <v>7429</v>
      </c>
      <c r="E16" s="64">
        <v>939</v>
      </c>
      <c r="F16" s="64">
        <v>369</v>
      </c>
      <c r="G16" s="64">
        <v>31</v>
      </c>
      <c r="H16" s="64">
        <v>10</v>
      </c>
      <c r="I16" s="64">
        <v>5</v>
      </c>
      <c r="J16" s="114">
        <v>613</v>
      </c>
      <c r="K16" s="105">
        <v>263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1:30" ht="15" customHeight="1">
      <c r="A17" s="60" t="s">
        <v>66</v>
      </c>
      <c r="B17" s="61" t="s">
        <v>5</v>
      </c>
      <c r="C17" s="62">
        <v>4040</v>
      </c>
      <c r="D17" s="62">
        <v>3545</v>
      </c>
      <c r="E17" s="62">
        <v>483</v>
      </c>
      <c r="F17" s="62">
        <v>228</v>
      </c>
      <c r="G17" s="33">
        <v>20</v>
      </c>
      <c r="H17" s="62">
        <v>7</v>
      </c>
      <c r="I17" s="62">
        <v>1</v>
      </c>
      <c r="J17" s="115"/>
      <c r="K17" s="106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5" customHeight="1">
      <c r="A18" s="48"/>
      <c r="B18" s="34" t="s">
        <v>6</v>
      </c>
      <c r="C18" s="63">
        <v>4579</v>
      </c>
      <c r="D18" s="63">
        <v>3884</v>
      </c>
      <c r="E18" s="63">
        <v>456</v>
      </c>
      <c r="F18" s="63">
        <v>141</v>
      </c>
      <c r="G18" s="50">
        <v>11</v>
      </c>
      <c r="H18" s="63">
        <v>3</v>
      </c>
      <c r="I18" s="63">
        <v>4</v>
      </c>
      <c r="J18" s="116"/>
      <c r="K18" s="107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5" customHeight="1">
      <c r="A19" s="71"/>
      <c r="B19" s="72" t="s">
        <v>4</v>
      </c>
      <c r="C19" s="73">
        <v>9507</v>
      </c>
      <c r="D19" s="73">
        <v>8115</v>
      </c>
      <c r="E19" s="73">
        <v>881</v>
      </c>
      <c r="F19" s="73">
        <v>311</v>
      </c>
      <c r="G19" s="73">
        <v>34</v>
      </c>
      <c r="H19" s="73">
        <v>17</v>
      </c>
      <c r="I19" s="73">
        <v>2</v>
      </c>
      <c r="J19" s="111">
        <v>587</v>
      </c>
      <c r="K19" s="102">
        <v>267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30" ht="15" customHeight="1">
      <c r="A20" s="80" t="s">
        <v>67</v>
      </c>
      <c r="B20" s="75" t="s">
        <v>5</v>
      </c>
      <c r="C20" s="81">
        <v>4465</v>
      </c>
      <c r="D20" s="81">
        <v>3753</v>
      </c>
      <c r="E20" s="82">
        <v>453</v>
      </c>
      <c r="F20" s="82">
        <v>182</v>
      </c>
      <c r="G20" s="81">
        <v>14</v>
      </c>
      <c r="H20" s="82">
        <v>8</v>
      </c>
      <c r="I20" s="82">
        <v>2</v>
      </c>
      <c r="J20" s="112"/>
      <c r="K20" s="103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5" customHeight="1">
      <c r="A21" s="77"/>
      <c r="B21" s="78" t="s">
        <v>6</v>
      </c>
      <c r="C21" s="83">
        <v>5042</v>
      </c>
      <c r="D21" s="83">
        <v>4362</v>
      </c>
      <c r="E21" s="84">
        <v>428</v>
      </c>
      <c r="F21" s="84">
        <v>129</v>
      </c>
      <c r="G21" s="83">
        <v>20</v>
      </c>
      <c r="H21" s="84">
        <v>9</v>
      </c>
      <c r="I21" s="84">
        <v>0</v>
      </c>
      <c r="J21" s="113"/>
      <c r="K21" s="104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5" customHeight="1">
      <c r="A22" s="65"/>
      <c r="B22" s="61" t="s">
        <v>4</v>
      </c>
      <c r="C22" s="64">
        <v>7883</v>
      </c>
      <c r="D22" s="64">
        <v>7137</v>
      </c>
      <c r="E22" s="64">
        <v>913</v>
      </c>
      <c r="F22" s="64">
        <v>323</v>
      </c>
      <c r="G22" s="64">
        <v>29</v>
      </c>
      <c r="H22" s="64">
        <v>10</v>
      </c>
      <c r="I22" s="64">
        <v>3</v>
      </c>
      <c r="J22" s="114">
        <v>610</v>
      </c>
      <c r="K22" s="105">
        <v>280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</row>
    <row r="23" spans="1:30" ht="15" customHeight="1">
      <c r="A23" s="58" t="s">
        <v>68</v>
      </c>
      <c r="B23" s="31" t="s">
        <v>5</v>
      </c>
      <c r="C23" s="32">
        <v>3681</v>
      </c>
      <c r="D23" s="32">
        <v>3355</v>
      </c>
      <c r="E23" s="32">
        <v>485</v>
      </c>
      <c r="F23" s="32">
        <v>213</v>
      </c>
      <c r="G23" s="37">
        <v>11</v>
      </c>
      <c r="H23" s="32">
        <v>8</v>
      </c>
      <c r="I23" s="37">
        <v>2</v>
      </c>
      <c r="J23" s="115"/>
      <c r="K23" s="106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5" customHeight="1">
      <c r="A24" s="59"/>
      <c r="B24" s="34" t="s">
        <v>6</v>
      </c>
      <c r="C24" s="35">
        <v>4202</v>
      </c>
      <c r="D24" s="35">
        <v>3782</v>
      </c>
      <c r="E24" s="35">
        <v>428</v>
      </c>
      <c r="F24" s="35">
        <v>110</v>
      </c>
      <c r="G24" s="66">
        <v>18</v>
      </c>
      <c r="H24" s="35">
        <v>2</v>
      </c>
      <c r="I24" s="66">
        <v>1</v>
      </c>
      <c r="J24" s="116"/>
      <c r="K24" s="107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5" customHeight="1">
      <c r="A25" s="85"/>
      <c r="B25" s="86" t="s">
        <v>4</v>
      </c>
      <c r="C25" s="73">
        <v>9556</v>
      </c>
      <c r="D25" s="73">
        <v>8903</v>
      </c>
      <c r="E25" s="73">
        <v>975</v>
      </c>
      <c r="F25" s="73">
        <v>351</v>
      </c>
      <c r="G25" s="87">
        <v>36</v>
      </c>
      <c r="H25" s="73">
        <v>15</v>
      </c>
      <c r="I25" s="73">
        <v>1</v>
      </c>
      <c r="J25" s="111">
        <v>552</v>
      </c>
      <c r="K25" s="102">
        <v>314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</row>
    <row r="26" spans="1:30" ht="15" customHeight="1">
      <c r="A26" s="80" t="s">
        <v>58</v>
      </c>
      <c r="B26" s="75" t="s">
        <v>5</v>
      </c>
      <c r="C26" s="88">
        <v>4373</v>
      </c>
      <c r="D26" s="88">
        <v>4174</v>
      </c>
      <c r="E26" s="88">
        <v>523</v>
      </c>
      <c r="F26" s="88">
        <v>202</v>
      </c>
      <c r="G26" s="82">
        <v>17</v>
      </c>
      <c r="H26" s="88">
        <v>7</v>
      </c>
      <c r="I26" s="88">
        <v>1</v>
      </c>
      <c r="J26" s="112"/>
      <c r="K26" s="103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ht="15" customHeight="1">
      <c r="A27" s="89"/>
      <c r="B27" s="72" t="s">
        <v>6</v>
      </c>
      <c r="C27" s="90">
        <v>5183</v>
      </c>
      <c r="D27" s="90">
        <v>4729</v>
      </c>
      <c r="E27" s="90">
        <v>452</v>
      </c>
      <c r="F27" s="90">
        <v>149</v>
      </c>
      <c r="G27" s="82">
        <v>19</v>
      </c>
      <c r="H27" s="90">
        <v>8</v>
      </c>
      <c r="I27" s="90">
        <v>0</v>
      </c>
      <c r="J27" s="113"/>
      <c r="K27" s="10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ht="15" customHeight="1">
      <c r="A28" s="27"/>
      <c r="B28" s="28" t="s">
        <v>4</v>
      </c>
      <c r="C28" s="29">
        <v>5769</v>
      </c>
      <c r="D28" s="29">
        <v>5465</v>
      </c>
      <c r="E28" s="29">
        <v>770</v>
      </c>
      <c r="F28" s="29">
        <v>272</v>
      </c>
      <c r="G28" s="29">
        <v>26</v>
      </c>
      <c r="H28" s="29">
        <v>4</v>
      </c>
      <c r="I28" s="29">
        <v>2</v>
      </c>
      <c r="J28" s="114">
        <v>287</v>
      </c>
      <c r="K28" s="105">
        <v>218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</row>
    <row r="29" spans="1:30" ht="15" customHeight="1">
      <c r="A29" s="30" t="s">
        <v>69</v>
      </c>
      <c r="B29" s="61" t="s">
        <v>5</v>
      </c>
      <c r="C29" s="32">
        <v>2688</v>
      </c>
      <c r="D29" s="32">
        <v>2572</v>
      </c>
      <c r="E29" s="33">
        <v>401</v>
      </c>
      <c r="F29" s="33">
        <v>170</v>
      </c>
      <c r="G29" s="33">
        <v>17</v>
      </c>
      <c r="H29" s="33">
        <v>2</v>
      </c>
      <c r="I29" s="33">
        <v>1</v>
      </c>
      <c r="J29" s="115"/>
      <c r="K29" s="106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ht="15" customHeight="1">
      <c r="A30" s="11"/>
      <c r="B30" s="31" t="s">
        <v>6</v>
      </c>
      <c r="C30" s="32">
        <v>3081</v>
      </c>
      <c r="D30" s="32">
        <v>2893</v>
      </c>
      <c r="E30" s="33">
        <v>369</v>
      </c>
      <c r="F30" s="33">
        <v>102</v>
      </c>
      <c r="G30" s="33">
        <v>9</v>
      </c>
      <c r="H30" s="33">
        <v>2</v>
      </c>
      <c r="I30" s="33">
        <v>1</v>
      </c>
      <c r="J30" s="116"/>
      <c r="K30" s="107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ht="15" customHeight="1">
      <c r="A31" s="91"/>
      <c r="B31" s="86" t="s">
        <v>4</v>
      </c>
      <c r="C31" s="87">
        <v>5610</v>
      </c>
      <c r="D31" s="87">
        <v>5282</v>
      </c>
      <c r="E31" s="87">
        <v>1071</v>
      </c>
      <c r="F31" s="87">
        <v>333</v>
      </c>
      <c r="G31" s="87">
        <v>24</v>
      </c>
      <c r="H31" s="87">
        <v>8</v>
      </c>
      <c r="I31" s="87">
        <v>1</v>
      </c>
      <c r="J31" s="111">
        <v>654</v>
      </c>
      <c r="K31" s="102">
        <v>311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</row>
    <row r="32" spans="1:30" ht="15" customHeight="1">
      <c r="A32" s="92" t="s">
        <v>59</v>
      </c>
      <c r="B32" s="72" t="s">
        <v>5</v>
      </c>
      <c r="C32" s="81">
        <v>2531</v>
      </c>
      <c r="D32" s="81">
        <v>2376</v>
      </c>
      <c r="E32" s="82">
        <v>559</v>
      </c>
      <c r="F32" s="82">
        <v>207</v>
      </c>
      <c r="G32" s="82">
        <v>15</v>
      </c>
      <c r="H32" s="82">
        <v>5</v>
      </c>
      <c r="I32" s="82">
        <v>0</v>
      </c>
      <c r="J32" s="112"/>
      <c r="K32" s="103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1:30" ht="15" customHeight="1">
      <c r="A33" s="71"/>
      <c r="B33" s="72" t="s">
        <v>6</v>
      </c>
      <c r="C33" s="81">
        <v>3079</v>
      </c>
      <c r="D33" s="81">
        <v>2906</v>
      </c>
      <c r="E33" s="82">
        <v>512</v>
      </c>
      <c r="F33" s="82">
        <v>126</v>
      </c>
      <c r="G33" s="82">
        <v>9</v>
      </c>
      <c r="H33" s="82">
        <v>3</v>
      </c>
      <c r="I33" s="82">
        <v>1</v>
      </c>
      <c r="J33" s="113"/>
      <c r="K33" s="10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1:30" ht="15" customHeight="1">
      <c r="A34" s="27"/>
      <c r="B34" s="28" t="s">
        <v>4</v>
      </c>
      <c r="C34" s="29">
        <v>5098</v>
      </c>
      <c r="D34" s="29">
        <v>4899</v>
      </c>
      <c r="E34" s="29">
        <v>930</v>
      </c>
      <c r="F34" s="29">
        <v>329</v>
      </c>
      <c r="G34" s="29">
        <v>28</v>
      </c>
      <c r="H34" s="29">
        <v>8</v>
      </c>
      <c r="I34" s="29">
        <v>3</v>
      </c>
      <c r="J34" s="114">
        <v>727</v>
      </c>
      <c r="K34" s="105">
        <v>256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</row>
    <row r="35" spans="1:30" ht="15" customHeight="1">
      <c r="A35" s="30" t="s">
        <v>60</v>
      </c>
      <c r="B35" s="31" t="s">
        <v>5</v>
      </c>
      <c r="C35" s="32">
        <v>2213</v>
      </c>
      <c r="D35" s="32">
        <v>2152</v>
      </c>
      <c r="E35" s="33">
        <v>477</v>
      </c>
      <c r="F35" s="33">
        <v>199</v>
      </c>
      <c r="G35" s="33">
        <v>15</v>
      </c>
      <c r="H35" s="33">
        <v>4</v>
      </c>
      <c r="I35" s="33">
        <v>2</v>
      </c>
      <c r="J35" s="115"/>
      <c r="K35" s="106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1:30" ht="15" customHeight="1">
      <c r="A36" s="11"/>
      <c r="B36" s="31" t="s">
        <v>6</v>
      </c>
      <c r="C36" s="32">
        <v>2885</v>
      </c>
      <c r="D36" s="32">
        <v>2747</v>
      </c>
      <c r="E36" s="33">
        <v>453</v>
      </c>
      <c r="F36" s="33">
        <v>130</v>
      </c>
      <c r="G36" s="33">
        <v>13</v>
      </c>
      <c r="H36" s="33">
        <v>4</v>
      </c>
      <c r="I36" s="33">
        <v>1</v>
      </c>
      <c r="J36" s="116"/>
      <c r="K36" s="107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1:30" ht="15" customHeight="1">
      <c r="A37" s="91"/>
      <c r="B37" s="86" t="s">
        <v>4</v>
      </c>
      <c r="C37" s="87">
        <v>8403</v>
      </c>
      <c r="D37" s="87">
        <v>7761</v>
      </c>
      <c r="E37" s="87">
        <v>966</v>
      </c>
      <c r="F37" s="87">
        <v>326</v>
      </c>
      <c r="G37" s="87">
        <v>33</v>
      </c>
      <c r="H37" s="87">
        <v>5</v>
      </c>
      <c r="I37" s="87">
        <v>2</v>
      </c>
      <c r="J37" s="111">
        <v>891</v>
      </c>
      <c r="K37" s="102">
        <v>277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spans="1:30" ht="15" customHeight="1">
      <c r="A38" s="92" t="s">
        <v>61</v>
      </c>
      <c r="B38" s="72" t="s">
        <v>5</v>
      </c>
      <c r="C38" s="81">
        <v>3796</v>
      </c>
      <c r="D38" s="81">
        <v>3478</v>
      </c>
      <c r="E38" s="82">
        <v>504</v>
      </c>
      <c r="F38" s="82">
        <v>211</v>
      </c>
      <c r="G38" s="81">
        <v>16</v>
      </c>
      <c r="H38" s="82">
        <v>2</v>
      </c>
      <c r="I38" s="82">
        <v>0</v>
      </c>
      <c r="J38" s="112"/>
      <c r="K38" s="103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1:30" ht="15" customHeight="1">
      <c r="A39" s="71"/>
      <c r="B39" s="72" t="s">
        <v>6</v>
      </c>
      <c r="C39" s="81">
        <v>4607</v>
      </c>
      <c r="D39" s="81">
        <v>4283</v>
      </c>
      <c r="E39" s="82">
        <v>462</v>
      </c>
      <c r="F39" s="82">
        <v>115</v>
      </c>
      <c r="G39" s="81">
        <v>17</v>
      </c>
      <c r="H39" s="82">
        <v>3</v>
      </c>
      <c r="I39" s="82">
        <v>2</v>
      </c>
      <c r="J39" s="113"/>
      <c r="K39" s="103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1:30" ht="15" customHeight="1">
      <c r="A40" s="93"/>
      <c r="B40" s="94" t="s">
        <v>4</v>
      </c>
      <c r="C40" s="95">
        <f>C41+C42</f>
        <v>93087</v>
      </c>
      <c r="D40" s="95">
        <f aca="true" t="shared" si="0" ref="D40:I40">D41+D42</f>
        <v>82626</v>
      </c>
      <c r="E40" s="95">
        <f t="shared" si="0"/>
        <v>11451</v>
      </c>
      <c r="F40" s="95">
        <f t="shared" si="0"/>
        <v>4008</v>
      </c>
      <c r="G40" s="95">
        <f t="shared" si="0"/>
        <v>340</v>
      </c>
      <c r="H40" s="95">
        <f t="shared" si="0"/>
        <v>107</v>
      </c>
      <c r="I40" s="95">
        <f t="shared" si="0"/>
        <v>26</v>
      </c>
      <c r="J40" s="117">
        <f>SUM(J4:J39)</f>
        <v>7641</v>
      </c>
      <c r="K40" s="108">
        <f>SUM(K4:K39)</f>
        <v>3175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</row>
    <row r="41" spans="1:30" ht="15" customHeight="1">
      <c r="A41" s="96" t="s">
        <v>70</v>
      </c>
      <c r="B41" s="97" t="s">
        <v>5</v>
      </c>
      <c r="C41" s="98">
        <f>C5+C8+C11+C14+C17+C20+C23+C26+C29+C32+C35+C38</f>
        <v>42818</v>
      </c>
      <c r="D41" s="98">
        <f aca="true" t="shared" si="1" ref="D41:I41">D5+D8+D11+D14+D17+D20+D23+D26+D29+D32+D35+D38</f>
        <v>38230</v>
      </c>
      <c r="E41" s="98">
        <f t="shared" si="1"/>
        <v>6003</v>
      </c>
      <c r="F41" s="98">
        <f t="shared" si="1"/>
        <v>2467</v>
      </c>
      <c r="G41" s="98">
        <f t="shared" si="1"/>
        <v>181</v>
      </c>
      <c r="H41" s="98">
        <f t="shared" si="1"/>
        <v>54</v>
      </c>
      <c r="I41" s="98">
        <f t="shared" si="1"/>
        <v>13</v>
      </c>
      <c r="J41" s="118"/>
      <c r="K41" s="109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1:30" ht="15" customHeight="1">
      <c r="A42" s="99"/>
      <c r="B42" s="100" t="s">
        <v>6</v>
      </c>
      <c r="C42" s="101">
        <f>C6+C9+C12+C15+C18+C21+C24+C27+C30+C33+C36+C39</f>
        <v>50269</v>
      </c>
      <c r="D42" s="101">
        <f aca="true" t="shared" si="2" ref="D42:I42">D6+D9+D12+D15+D18+D21+D24+D27+D30+D33+D36+D39</f>
        <v>44396</v>
      </c>
      <c r="E42" s="101">
        <f t="shared" si="2"/>
        <v>5448</v>
      </c>
      <c r="F42" s="101">
        <f t="shared" si="2"/>
        <v>1541</v>
      </c>
      <c r="G42" s="101">
        <f t="shared" si="2"/>
        <v>159</v>
      </c>
      <c r="H42" s="101">
        <f t="shared" si="2"/>
        <v>53</v>
      </c>
      <c r="I42" s="101">
        <f t="shared" si="2"/>
        <v>13</v>
      </c>
      <c r="J42" s="119"/>
      <c r="K42" s="110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1:11" s="41" customFormat="1" ht="19.5" customHeight="1">
      <c r="A43" s="38"/>
      <c r="B43" s="39"/>
      <c r="C43" s="39"/>
      <c r="D43" s="39"/>
      <c r="E43" s="39"/>
      <c r="F43" s="39"/>
      <c r="G43" s="40"/>
      <c r="H43" s="40"/>
      <c r="I43" s="40"/>
      <c r="J43" s="127"/>
      <c r="K43" s="127"/>
    </row>
    <row r="44" spans="5:11" ht="16.5">
      <c r="E44" s="42"/>
      <c r="F44" s="42"/>
      <c r="G44" s="42"/>
      <c r="H44" s="42"/>
      <c r="I44" s="42"/>
      <c r="J44" s="42"/>
      <c r="K44" s="42"/>
    </row>
    <row r="45" spans="5:11" ht="16.5">
      <c r="E45" s="42"/>
      <c r="F45" s="42"/>
      <c r="G45" s="42"/>
      <c r="H45" s="42"/>
      <c r="I45" s="42"/>
      <c r="J45" s="43"/>
      <c r="K45" s="43"/>
    </row>
  </sheetData>
  <mergeCells count="36">
    <mergeCell ref="J43:K43"/>
    <mergeCell ref="J4:J6"/>
    <mergeCell ref="J7:J9"/>
    <mergeCell ref="J10:J12"/>
    <mergeCell ref="J13:J15"/>
    <mergeCell ref="J16:J18"/>
    <mergeCell ref="J19:J21"/>
    <mergeCell ref="J22:J24"/>
    <mergeCell ref="J25:J27"/>
    <mergeCell ref="J28:J30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J31:J33"/>
    <mergeCell ref="J34:J36"/>
    <mergeCell ref="J37:J39"/>
    <mergeCell ref="J40:J42"/>
    <mergeCell ref="K40:K42"/>
    <mergeCell ref="K37:K39"/>
    <mergeCell ref="K34:K36"/>
    <mergeCell ref="K31:K33"/>
    <mergeCell ref="K28:K30"/>
    <mergeCell ref="K25:K27"/>
    <mergeCell ref="K22:K24"/>
    <mergeCell ref="K19:K21"/>
    <mergeCell ref="K7:K9"/>
    <mergeCell ref="K4:K6"/>
    <mergeCell ref="K16:K18"/>
    <mergeCell ref="K13:K15"/>
    <mergeCell ref="K10:K12"/>
  </mergeCells>
  <printOptions horizontalCentered="1"/>
  <pageMargins left="0" right="0" top="0.5905511811023623" bottom="0" header="0" footer="0"/>
  <pageSetup horizontalDpi="600" verticalDpi="600" orientation="portrait" paperSize="9" scale="68" r:id="rId1"/>
  <headerFooter alignWithMargins="0">
    <oddHeader>&amp;R編製機關：臺中市政府【民政局】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94"/>
  <sheetViews>
    <sheetView showGridLines="0" zoomScale="75" zoomScaleNormal="75" workbookViewId="0" topLeftCell="A1">
      <pane xSplit="2" ySplit="4" topLeftCell="C5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K95" sqref="K95"/>
    </sheetView>
  </sheetViews>
  <sheetFormatPr defaultColWidth="9.00390625" defaultRowHeight="16.5"/>
  <cols>
    <col min="1" max="1" width="11.625" style="0" customWidth="1"/>
    <col min="2" max="2" width="6.75390625" style="0" customWidth="1"/>
    <col min="3" max="4" width="9.75390625" style="0" customWidth="1"/>
    <col min="5" max="11" width="8.75390625" style="0" customWidth="1"/>
    <col min="12" max="20" width="10.75390625" style="0" customWidth="1"/>
    <col min="21" max="26" width="9.625" style="0" customWidth="1"/>
    <col min="27" max="30" width="8.625" style="0" customWidth="1"/>
  </cols>
  <sheetData>
    <row r="1" spans="1:30" s="3" customFormat="1" ht="22.5" customHeight="1">
      <c r="A1" s="128" t="s">
        <v>19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"/>
      <c r="M1" s="1"/>
      <c r="N1" s="1"/>
      <c r="O1" s="1"/>
      <c r="P1" s="1"/>
      <c r="Q1" s="129" t="e">
        <f>#REF!</f>
        <v>#REF!</v>
      </c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</row>
    <row r="2" spans="1:30" s="3" customFormat="1" ht="21" customHeight="1">
      <c r="A2" s="130" t="s">
        <v>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44"/>
      <c r="M2" s="44"/>
      <c r="N2" s="44"/>
      <c r="O2" s="44"/>
      <c r="R2" s="45"/>
      <c r="S2" s="45"/>
      <c r="T2" s="45"/>
      <c r="U2" s="45"/>
      <c r="V2" s="44" t="e">
        <f>#REF!</f>
        <v>#REF!</v>
      </c>
      <c r="W2" s="45"/>
      <c r="X2" s="45"/>
      <c r="Y2" s="45"/>
      <c r="Z2" s="45"/>
      <c r="AA2" s="45"/>
      <c r="AB2" s="45"/>
      <c r="AC2" s="45"/>
      <c r="AD2" s="45"/>
    </row>
    <row r="3" spans="1:30" ht="18" customHeight="1">
      <c r="A3" s="131" t="s">
        <v>20</v>
      </c>
      <c r="B3" s="133" t="s">
        <v>0</v>
      </c>
      <c r="C3" s="135" t="s">
        <v>21</v>
      </c>
      <c r="D3" s="136" t="s">
        <v>22</v>
      </c>
      <c r="E3" s="136" t="s">
        <v>23</v>
      </c>
      <c r="F3" s="136" t="s">
        <v>24</v>
      </c>
      <c r="G3" s="136" t="s">
        <v>25</v>
      </c>
      <c r="H3" s="136" t="s">
        <v>26</v>
      </c>
      <c r="I3" s="4" t="s">
        <v>1</v>
      </c>
      <c r="J3" s="4" t="s">
        <v>2</v>
      </c>
      <c r="K3" s="5" t="s">
        <v>3</v>
      </c>
      <c r="L3" s="6"/>
      <c r="M3" s="6"/>
      <c r="N3" s="6"/>
      <c r="O3" s="6"/>
      <c r="R3" s="7"/>
      <c r="S3" s="7"/>
      <c r="T3" s="7"/>
      <c r="U3" s="7"/>
      <c r="V3" s="6"/>
      <c r="W3" s="7"/>
      <c r="X3" s="7"/>
      <c r="Y3" s="7"/>
      <c r="Z3" s="7"/>
      <c r="AA3" s="7"/>
      <c r="AB3" s="7"/>
      <c r="AC3" s="7"/>
      <c r="AD3" s="7"/>
    </row>
    <row r="4" spans="1:30" ht="18" customHeight="1">
      <c r="A4" s="132"/>
      <c r="B4" s="134"/>
      <c r="C4" s="134"/>
      <c r="D4" s="116"/>
      <c r="E4" s="116"/>
      <c r="F4" s="116"/>
      <c r="G4" s="116"/>
      <c r="H4" s="116"/>
      <c r="I4" s="8" t="s">
        <v>27</v>
      </c>
      <c r="J4" s="8" t="s">
        <v>28</v>
      </c>
      <c r="K4" s="9" t="s">
        <v>28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5.75" customHeight="1">
      <c r="A5" s="11"/>
      <c r="B5" s="12" t="s">
        <v>4</v>
      </c>
      <c r="C5" s="13">
        <f aca="true" t="shared" si="0" ref="C5:I5">C6+C7</f>
        <v>118000</v>
      </c>
      <c r="D5" s="22">
        <f t="shared" si="0"/>
        <v>115911</v>
      </c>
      <c r="E5" s="22">
        <f t="shared" si="0"/>
        <v>16264</v>
      </c>
      <c r="F5" s="22">
        <f t="shared" si="0"/>
        <v>12214</v>
      </c>
      <c r="G5" s="22">
        <f t="shared" si="0"/>
        <v>402</v>
      </c>
      <c r="H5" s="22">
        <f t="shared" si="0"/>
        <v>178</v>
      </c>
      <c r="I5" s="22">
        <f t="shared" si="0"/>
        <v>82</v>
      </c>
      <c r="J5" s="22"/>
      <c r="K5" s="22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0" ht="16.5">
      <c r="A6" s="46" t="s">
        <v>29</v>
      </c>
      <c r="B6" s="12" t="s">
        <v>5</v>
      </c>
      <c r="C6" s="19">
        <f aca="true" t="shared" si="1" ref="C6:K7">C9+C84</f>
        <v>53290</v>
      </c>
      <c r="D6" s="22">
        <f t="shared" si="1"/>
        <v>52884</v>
      </c>
      <c r="E6" s="22">
        <f t="shared" si="1"/>
        <v>8483</v>
      </c>
      <c r="F6" s="22">
        <f t="shared" si="1"/>
        <v>7665</v>
      </c>
      <c r="G6" s="22">
        <f t="shared" si="1"/>
        <v>213</v>
      </c>
      <c r="H6" s="22">
        <f t="shared" si="1"/>
        <v>81</v>
      </c>
      <c r="I6" s="22">
        <f t="shared" si="1"/>
        <v>43</v>
      </c>
      <c r="J6" s="22">
        <f t="shared" si="1"/>
        <v>11809</v>
      </c>
      <c r="K6" s="22">
        <f t="shared" si="1"/>
        <v>4861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16.5">
      <c r="A7" s="15"/>
      <c r="B7" s="16" t="s">
        <v>6</v>
      </c>
      <c r="C7" s="17">
        <f t="shared" si="1"/>
        <v>64710</v>
      </c>
      <c r="D7" s="26">
        <f t="shared" si="1"/>
        <v>63027</v>
      </c>
      <c r="E7" s="26">
        <f t="shared" si="1"/>
        <v>7781</v>
      </c>
      <c r="F7" s="26">
        <f t="shared" si="1"/>
        <v>4549</v>
      </c>
      <c r="G7" s="26">
        <f t="shared" si="1"/>
        <v>189</v>
      </c>
      <c r="H7" s="26">
        <f t="shared" si="1"/>
        <v>97</v>
      </c>
      <c r="I7" s="26">
        <f t="shared" si="1"/>
        <v>39</v>
      </c>
      <c r="J7" s="26"/>
      <c r="K7" s="26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ht="15.75" customHeight="1">
      <c r="A8" s="18"/>
      <c r="B8" s="12" t="s">
        <v>4</v>
      </c>
      <c r="C8" s="22">
        <f aca="true" t="shared" si="2" ref="C8:I8">C9+C10</f>
        <v>117003</v>
      </c>
      <c r="D8" s="22">
        <f t="shared" si="2"/>
        <v>115388</v>
      </c>
      <c r="E8" s="22">
        <f t="shared" si="2"/>
        <v>16205</v>
      </c>
      <c r="F8" s="22">
        <f t="shared" si="2"/>
        <v>12161</v>
      </c>
      <c r="G8" s="22">
        <f t="shared" si="2"/>
        <v>402</v>
      </c>
      <c r="H8" s="22">
        <f t="shared" si="2"/>
        <v>178</v>
      </c>
      <c r="I8" s="22">
        <f t="shared" si="2"/>
        <v>81</v>
      </c>
      <c r="J8" s="22"/>
      <c r="K8" s="22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ht="16.5">
      <c r="A9" s="46" t="s">
        <v>30</v>
      </c>
      <c r="B9" s="12" t="s">
        <v>5</v>
      </c>
      <c r="C9" s="22">
        <f aca="true" t="shared" si="3" ref="C9:K10">C12+C78+C81</f>
        <v>52706</v>
      </c>
      <c r="D9" s="22">
        <f t="shared" si="3"/>
        <v>52593</v>
      </c>
      <c r="E9" s="22">
        <f t="shared" si="3"/>
        <v>8453</v>
      </c>
      <c r="F9" s="22">
        <f t="shared" si="3"/>
        <v>7636</v>
      </c>
      <c r="G9" s="22">
        <f t="shared" si="3"/>
        <v>213</v>
      </c>
      <c r="H9" s="22">
        <f t="shared" si="3"/>
        <v>81</v>
      </c>
      <c r="I9" s="22">
        <f t="shared" si="3"/>
        <v>43</v>
      </c>
      <c r="J9" s="22">
        <f t="shared" si="3"/>
        <v>11776</v>
      </c>
      <c r="K9" s="22">
        <f t="shared" si="3"/>
        <v>4856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ht="16.5">
      <c r="A10" s="15"/>
      <c r="B10" s="16" t="s">
        <v>6</v>
      </c>
      <c r="C10" s="17">
        <f t="shared" si="3"/>
        <v>64297</v>
      </c>
      <c r="D10" s="26">
        <f t="shared" si="3"/>
        <v>62795</v>
      </c>
      <c r="E10" s="26">
        <f t="shared" si="3"/>
        <v>7752</v>
      </c>
      <c r="F10" s="26">
        <f t="shared" si="3"/>
        <v>4525</v>
      </c>
      <c r="G10" s="26">
        <f t="shared" si="3"/>
        <v>189</v>
      </c>
      <c r="H10" s="26">
        <f t="shared" si="3"/>
        <v>97</v>
      </c>
      <c r="I10" s="26">
        <f t="shared" si="3"/>
        <v>38</v>
      </c>
      <c r="J10" s="26"/>
      <c r="K10" s="26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ht="16.5" customHeight="1">
      <c r="A11" s="18"/>
      <c r="B11" s="12" t="s">
        <v>4</v>
      </c>
      <c r="C11" s="22">
        <f aca="true" t="shared" si="4" ref="C11:I11">C12+C13</f>
        <v>94108</v>
      </c>
      <c r="D11" s="22">
        <f t="shared" si="4"/>
        <v>91861</v>
      </c>
      <c r="E11" s="22">
        <f t="shared" si="4"/>
        <v>13615</v>
      </c>
      <c r="F11" s="22">
        <f t="shared" si="4"/>
        <v>10144</v>
      </c>
      <c r="G11" s="22">
        <f t="shared" si="4"/>
        <v>346</v>
      </c>
      <c r="H11" s="22">
        <f t="shared" si="4"/>
        <v>146</v>
      </c>
      <c r="I11" s="22">
        <f t="shared" si="4"/>
        <v>65</v>
      </c>
      <c r="J11" s="22"/>
      <c r="K11" s="22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1:30" ht="16.5">
      <c r="A12" s="47" t="s">
        <v>31</v>
      </c>
      <c r="B12" s="12" t="s">
        <v>5</v>
      </c>
      <c r="C12" s="22">
        <f>C15+C18+C21+C24+C27+C30+C33+C36+C39+C42+C45+C48+C51+C54+C57+C60+C63+C66+C69+C72+C75</f>
        <v>42475</v>
      </c>
      <c r="D12" s="22">
        <f aca="true" t="shared" si="5" ref="D12:I13">D15+D18+D21+D24+D27+D30+D33+D36+D39+D42+D45+D48+D51+D54+D57+D60+D63+D66+D69+D72+D75</f>
        <v>41810</v>
      </c>
      <c r="E12" s="22">
        <f t="shared" si="5"/>
        <v>7078</v>
      </c>
      <c r="F12" s="22">
        <f t="shared" si="5"/>
        <v>6392</v>
      </c>
      <c r="G12" s="22">
        <f t="shared" si="5"/>
        <v>182</v>
      </c>
      <c r="H12" s="22">
        <f t="shared" si="5"/>
        <v>67</v>
      </c>
      <c r="I12" s="22">
        <f t="shared" si="5"/>
        <v>34</v>
      </c>
      <c r="J12" s="22">
        <f>SUM(J15:J75)</f>
        <v>9606</v>
      </c>
      <c r="K12" s="22">
        <f>SUM(K15:K75)</f>
        <v>3980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ht="16.5">
      <c r="A13" s="48"/>
      <c r="B13" s="16" t="s">
        <v>6</v>
      </c>
      <c r="C13" s="17">
        <f>C16+C19+C22+C25+C28+C31+C34+C37+C40+C43+C46+C49+C52+C55+C58+C61+C64+C67+C70+C73+C76</f>
        <v>51633</v>
      </c>
      <c r="D13" s="17">
        <f t="shared" si="5"/>
        <v>50051</v>
      </c>
      <c r="E13" s="17">
        <f t="shared" si="5"/>
        <v>6537</v>
      </c>
      <c r="F13" s="17">
        <f t="shared" si="5"/>
        <v>3752</v>
      </c>
      <c r="G13" s="17">
        <f t="shared" si="5"/>
        <v>164</v>
      </c>
      <c r="H13" s="17">
        <f t="shared" si="5"/>
        <v>79</v>
      </c>
      <c r="I13" s="17">
        <f t="shared" si="5"/>
        <v>31</v>
      </c>
      <c r="J13" s="25"/>
      <c r="K13" s="25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ht="16.5">
      <c r="A14" s="11"/>
      <c r="B14" s="31" t="s">
        <v>4</v>
      </c>
      <c r="C14" s="33">
        <v>18958</v>
      </c>
      <c r="D14" s="33">
        <v>17692</v>
      </c>
      <c r="E14" s="33">
        <v>2466</v>
      </c>
      <c r="F14" s="33">
        <v>1472</v>
      </c>
      <c r="G14" s="33">
        <v>52</v>
      </c>
      <c r="H14" s="33">
        <v>25</v>
      </c>
      <c r="I14" s="33">
        <v>11</v>
      </c>
      <c r="J14" s="33" t="s">
        <v>7</v>
      </c>
      <c r="K14" s="33" t="s">
        <v>7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6.5">
      <c r="A15" s="49" t="s">
        <v>32</v>
      </c>
      <c r="B15" s="31" t="s">
        <v>5</v>
      </c>
      <c r="C15" s="32">
        <v>8676</v>
      </c>
      <c r="D15" s="32">
        <v>8225</v>
      </c>
      <c r="E15" s="33">
        <v>1251</v>
      </c>
      <c r="F15" s="33">
        <v>979</v>
      </c>
      <c r="G15" s="33">
        <v>25</v>
      </c>
      <c r="H15" s="33">
        <v>13</v>
      </c>
      <c r="I15" s="33">
        <v>9</v>
      </c>
      <c r="J15" s="33">
        <v>2065</v>
      </c>
      <c r="K15" s="33">
        <v>852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6.5">
      <c r="A16" s="48"/>
      <c r="B16" s="34" t="s">
        <v>6</v>
      </c>
      <c r="C16" s="35">
        <v>10282</v>
      </c>
      <c r="D16" s="35">
        <v>9467</v>
      </c>
      <c r="E16" s="36">
        <v>1215</v>
      </c>
      <c r="F16" s="36">
        <v>493</v>
      </c>
      <c r="G16" s="36">
        <v>27</v>
      </c>
      <c r="H16" s="36">
        <v>12</v>
      </c>
      <c r="I16" s="36">
        <v>2</v>
      </c>
      <c r="J16" s="36" t="s">
        <v>7</v>
      </c>
      <c r="K16" s="36" t="s">
        <v>7</v>
      </c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6.5">
      <c r="A17" s="11"/>
      <c r="B17" s="31" t="s">
        <v>4</v>
      </c>
      <c r="C17" s="33">
        <v>2293</v>
      </c>
      <c r="D17" s="33">
        <v>2442</v>
      </c>
      <c r="E17" s="33">
        <v>318</v>
      </c>
      <c r="F17" s="33">
        <v>283</v>
      </c>
      <c r="G17" s="33">
        <v>8</v>
      </c>
      <c r="H17" s="33">
        <v>10</v>
      </c>
      <c r="I17" s="33">
        <v>5</v>
      </c>
      <c r="J17" s="33" t="s">
        <v>7</v>
      </c>
      <c r="K17" s="33" t="s">
        <v>7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</row>
    <row r="18" spans="1:30" ht="16.5">
      <c r="A18" s="49" t="s">
        <v>33</v>
      </c>
      <c r="B18" s="31" t="s">
        <v>5</v>
      </c>
      <c r="C18" s="32">
        <v>1057</v>
      </c>
      <c r="D18" s="32">
        <v>1106</v>
      </c>
      <c r="E18" s="33">
        <v>161</v>
      </c>
      <c r="F18" s="33">
        <v>172</v>
      </c>
      <c r="G18" s="33">
        <v>8</v>
      </c>
      <c r="H18" s="33">
        <v>5</v>
      </c>
      <c r="I18" s="33">
        <v>2</v>
      </c>
      <c r="J18" s="33">
        <v>207</v>
      </c>
      <c r="K18" s="33">
        <v>89</v>
      </c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6.5">
      <c r="A19" s="48"/>
      <c r="B19" s="34" t="s">
        <v>6</v>
      </c>
      <c r="C19" s="35">
        <v>1236</v>
      </c>
      <c r="D19" s="35">
        <v>1336</v>
      </c>
      <c r="E19" s="50">
        <v>157</v>
      </c>
      <c r="F19" s="50">
        <v>111</v>
      </c>
      <c r="G19" s="50">
        <v>0</v>
      </c>
      <c r="H19" s="50">
        <v>5</v>
      </c>
      <c r="I19" s="50">
        <v>3</v>
      </c>
      <c r="J19" s="51" t="s">
        <v>7</v>
      </c>
      <c r="K19" s="51" t="s">
        <v>7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6.5">
      <c r="A20" s="11"/>
      <c r="B20" s="31" t="s">
        <v>4</v>
      </c>
      <c r="C20" s="33">
        <v>10187</v>
      </c>
      <c r="D20" s="33">
        <v>9101</v>
      </c>
      <c r="E20" s="33">
        <v>1497</v>
      </c>
      <c r="F20" s="33">
        <v>825</v>
      </c>
      <c r="G20" s="33">
        <v>38</v>
      </c>
      <c r="H20" s="33">
        <v>23</v>
      </c>
      <c r="I20" s="33">
        <v>6</v>
      </c>
      <c r="J20" s="33" t="s">
        <v>7</v>
      </c>
      <c r="K20" s="33" t="s">
        <v>7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</row>
    <row r="21" spans="1:30" ht="16.5">
      <c r="A21" s="49" t="s">
        <v>34</v>
      </c>
      <c r="B21" s="31" t="s">
        <v>5</v>
      </c>
      <c r="C21" s="32">
        <v>4653</v>
      </c>
      <c r="D21" s="32">
        <v>4112</v>
      </c>
      <c r="E21" s="33">
        <v>782</v>
      </c>
      <c r="F21" s="33">
        <v>540</v>
      </c>
      <c r="G21" s="33">
        <v>22</v>
      </c>
      <c r="H21" s="33">
        <v>12</v>
      </c>
      <c r="I21" s="33">
        <v>1</v>
      </c>
      <c r="J21" s="33">
        <v>997</v>
      </c>
      <c r="K21" s="33">
        <v>474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6.5">
      <c r="A22" s="48"/>
      <c r="B22" s="34" t="s">
        <v>6</v>
      </c>
      <c r="C22" s="35">
        <v>5534</v>
      </c>
      <c r="D22" s="35">
        <v>4989</v>
      </c>
      <c r="E22" s="36">
        <v>715</v>
      </c>
      <c r="F22" s="36">
        <v>285</v>
      </c>
      <c r="G22" s="36">
        <v>16</v>
      </c>
      <c r="H22" s="36">
        <v>11</v>
      </c>
      <c r="I22" s="36">
        <v>5</v>
      </c>
      <c r="J22" s="36" t="s">
        <v>7</v>
      </c>
      <c r="K22" s="36" t="s">
        <v>7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6.5">
      <c r="A23" s="11"/>
      <c r="B23" s="31" t="s">
        <v>4</v>
      </c>
      <c r="C23" s="33">
        <v>2562</v>
      </c>
      <c r="D23" s="33">
        <v>2011</v>
      </c>
      <c r="E23" s="33">
        <v>494</v>
      </c>
      <c r="F23" s="33">
        <v>226</v>
      </c>
      <c r="G23" s="33">
        <v>9</v>
      </c>
      <c r="H23" s="33">
        <v>3</v>
      </c>
      <c r="I23" s="33">
        <v>2</v>
      </c>
      <c r="J23" s="33" t="s">
        <v>7</v>
      </c>
      <c r="K23" s="33" t="s">
        <v>7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</row>
    <row r="24" spans="1:30" ht="16.5">
      <c r="A24" s="49" t="s">
        <v>35</v>
      </c>
      <c r="B24" s="31" t="s">
        <v>5</v>
      </c>
      <c r="C24" s="32">
        <v>1161</v>
      </c>
      <c r="D24" s="32">
        <v>884</v>
      </c>
      <c r="E24" s="33">
        <v>261</v>
      </c>
      <c r="F24" s="33">
        <v>136</v>
      </c>
      <c r="G24" s="33">
        <v>3</v>
      </c>
      <c r="H24" s="33">
        <v>2</v>
      </c>
      <c r="I24" s="33">
        <v>1</v>
      </c>
      <c r="J24" s="33">
        <v>253</v>
      </c>
      <c r="K24" s="33">
        <v>92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6.5">
      <c r="A25" s="48"/>
      <c r="B25" s="34" t="s">
        <v>6</v>
      </c>
      <c r="C25" s="35">
        <v>1401</v>
      </c>
      <c r="D25" s="35">
        <v>1127</v>
      </c>
      <c r="E25" s="50">
        <v>233</v>
      </c>
      <c r="F25" s="50">
        <v>90</v>
      </c>
      <c r="G25" s="50">
        <v>6</v>
      </c>
      <c r="H25" s="50">
        <v>1</v>
      </c>
      <c r="I25" s="50">
        <v>1</v>
      </c>
      <c r="J25" s="51" t="s">
        <v>7</v>
      </c>
      <c r="K25" s="51" t="s">
        <v>7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ht="16.5">
      <c r="A26" s="11"/>
      <c r="B26" s="31" t="s">
        <v>4</v>
      </c>
      <c r="C26" s="33">
        <v>2009</v>
      </c>
      <c r="D26" s="33">
        <v>2048</v>
      </c>
      <c r="E26" s="33">
        <v>389</v>
      </c>
      <c r="F26" s="33">
        <v>381</v>
      </c>
      <c r="G26" s="33">
        <v>8</v>
      </c>
      <c r="H26" s="33">
        <v>6</v>
      </c>
      <c r="I26" s="33">
        <v>5</v>
      </c>
      <c r="J26" s="33" t="s">
        <v>7</v>
      </c>
      <c r="K26" s="33" t="s">
        <v>7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</row>
    <row r="27" spans="1:30" ht="16.5">
      <c r="A27" s="49" t="s">
        <v>36</v>
      </c>
      <c r="B27" s="31" t="s">
        <v>5</v>
      </c>
      <c r="C27" s="32">
        <v>857</v>
      </c>
      <c r="D27" s="32">
        <v>905</v>
      </c>
      <c r="E27" s="33">
        <v>188</v>
      </c>
      <c r="F27" s="33">
        <v>236</v>
      </c>
      <c r="G27" s="33">
        <v>5</v>
      </c>
      <c r="H27" s="33">
        <v>1</v>
      </c>
      <c r="I27" s="33">
        <v>3</v>
      </c>
      <c r="J27" s="33">
        <v>261</v>
      </c>
      <c r="K27" s="33">
        <v>120</v>
      </c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ht="16.5">
      <c r="A28" s="48"/>
      <c r="B28" s="34" t="s">
        <v>6</v>
      </c>
      <c r="C28" s="35">
        <v>1152</v>
      </c>
      <c r="D28" s="35">
        <v>1143</v>
      </c>
      <c r="E28" s="36">
        <v>201</v>
      </c>
      <c r="F28" s="36">
        <v>145</v>
      </c>
      <c r="G28" s="36">
        <v>3</v>
      </c>
      <c r="H28" s="36">
        <v>5</v>
      </c>
      <c r="I28" s="36">
        <v>2</v>
      </c>
      <c r="J28" s="36" t="s">
        <v>7</v>
      </c>
      <c r="K28" s="36" t="s">
        <v>7</v>
      </c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ht="16.5">
      <c r="A29" s="11"/>
      <c r="B29" s="31" t="s">
        <v>4</v>
      </c>
      <c r="C29" s="33">
        <v>6888</v>
      </c>
      <c r="D29" s="33">
        <v>6856</v>
      </c>
      <c r="E29" s="33">
        <v>1193</v>
      </c>
      <c r="F29" s="33">
        <v>792</v>
      </c>
      <c r="G29" s="33">
        <v>23</v>
      </c>
      <c r="H29" s="33">
        <v>5</v>
      </c>
      <c r="I29" s="33">
        <v>2</v>
      </c>
      <c r="J29" s="33" t="s">
        <v>7</v>
      </c>
      <c r="K29" s="33" t="s">
        <v>7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</row>
    <row r="30" spans="1:30" ht="16.5">
      <c r="A30" s="49" t="s">
        <v>37</v>
      </c>
      <c r="B30" s="31" t="s">
        <v>5</v>
      </c>
      <c r="C30" s="32">
        <v>3071</v>
      </c>
      <c r="D30" s="32">
        <v>3016</v>
      </c>
      <c r="E30" s="33">
        <v>611</v>
      </c>
      <c r="F30" s="33">
        <v>505</v>
      </c>
      <c r="G30" s="33">
        <v>10</v>
      </c>
      <c r="H30" s="33">
        <v>2</v>
      </c>
      <c r="I30" s="33">
        <v>1</v>
      </c>
      <c r="J30" s="33">
        <v>791</v>
      </c>
      <c r="K30" s="33">
        <v>278</v>
      </c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ht="16.5">
      <c r="A31" s="48"/>
      <c r="B31" s="34" t="s">
        <v>6</v>
      </c>
      <c r="C31" s="35">
        <v>3817</v>
      </c>
      <c r="D31" s="35">
        <v>3840</v>
      </c>
      <c r="E31" s="50">
        <v>582</v>
      </c>
      <c r="F31" s="50">
        <v>287</v>
      </c>
      <c r="G31" s="50">
        <v>13</v>
      </c>
      <c r="H31" s="50">
        <v>3</v>
      </c>
      <c r="I31" s="50">
        <v>1</v>
      </c>
      <c r="J31" s="51" t="s">
        <v>7</v>
      </c>
      <c r="K31" s="51" t="s">
        <v>7</v>
      </c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ht="16.5">
      <c r="A32" s="11"/>
      <c r="B32" s="31" t="s">
        <v>4</v>
      </c>
      <c r="C32" s="33">
        <v>4625</v>
      </c>
      <c r="D32" s="33">
        <v>4942</v>
      </c>
      <c r="E32" s="33">
        <v>1037</v>
      </c>
      <c r="F32" s="33">
        <v>759</v>
      </c>
      <c r="G32" s="33">
        <v>18</v>
      </c>
      <c r="H32" s="33">
        <v>8</v>
      </c>
      <c r="I32" s="33">
        <v>3</v>
      </c>
      <c r="J32" s="33" t="s">
        <v>7</v>
      </c>
      <c r="K32" s="33" t="s">
        <v>7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  <row r="33" spans="1:30" ht="16.5">
      <c r="A33" s="49" t="s">
        <v>38</v>
      </c>
      <c r="B33" s="31" t="s">
        <v>5</v>
      </c>
      <c r="C33" s="32">
        <v>2046</v>
      </c>
      <c r="D33" s="32">
        <v>2228</v>
      </c>
      <c r="E33" s="33">
        <v>554</v>
      </c>
      <c r="F33" s="33">
        <v>452</v>
      </c>
      <c r="G33" s="33">
        <v>11</v>
      </c>
      <c r="H33" s="33">
        <v>4</v>
      </c>
      <c r="I33" s="33">
        <v>3</v>
      </c>
      <c r="J33" s="33">
        <v>635</v>
      </c>
      <c r="K33" s="33">
        <v>172</v>
      </c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1:30" ht="16.5">
      <c r="A34" s="48"/>
      <c r="B34" s="34" t="s">
        <v>6</v>
      </c>
      <c r="C34" s="35">
        <v>2579</v>
      </c>
      <c r="D34" s="35">
        <v>2714</v>
      </c>
      <c r="E34" s="36">
        <v>483</v>
      </c>
      <c r="F34" s="36">
        <v>307</v>
      </c>
      <c r="G34" s="36">
        <v>7</v>
      </c>
      <c r="H34" s="36">
        <v>4</v>
      </c>
      <c r="I34" s="36">
        <v>0</v>
      </c>
      <c r="J34" s="36" t="s">
        <v>7</v>
      </c>
      <c r="K34" s="36" t="s">
        <v>7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1:30" ht="16.5">
      <c r="A35" s="11"/>
      <c r="B35" s="31" t="s">
        <v>4</v>
      </c>
      <c r="C35" s="33">
        <v>2250</v>
      </c>
      <c r="D35" s="33">
        <v>2219</v>
      </c>
      <c r="E35" s="33">
        <v>379</v>
      </c>
      <c r="F35" s="33">
        <v>346</v>
      </c>
      <c r="G35" s="33">
        <v>11</v>
      </c>
      <c r="H35" s="33">
        <v>5</v>
      </c>
      <c r="I35" s="33">
        <v>1</v>
      </c>
      <c r="J35" s="33" t="s">
        <v>7</v>
      </c>
      <c r="K35" s="33" t="s">
        <v>7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</row>
    <row r="36" spans="1:30" ht="16.5">
      <c r="A36" s="49" t="s">
        <v>39</v>
      </c>
      <c r="B36" s="31" t="s">
        <v>5</v>
      </c>
      <c r="C36" s="32">
        <v>972</v>
      </c>
      <c r="D36" s="32">
        <v>1012</v>
      </c>
      <c r="E36" s="33">
        <v>201</v>
      </c>
      <c r="F36" s="33">
        <v>221</v>
      </c>
      <c r="G36" s="33">
        <v>6</v>
      </c>
      <c r="H36" s="33">
        <v>2</v>
      </c>
      <c r="I36" s="33">
        <v>0</v>
      </c>
      <c r="J36" s="33">
        <v>262</v>
      </c>
      <c r="K36" s="33">
        <v>99</v>
      </c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1:30" ht="16.5">
      <c r="A37" s="48"/>
      <c r="B37" s="34" t="s">
        <v>6</v>
      </c>
      <c r="C37" s="35">
        <v>1278</v>
      </c>
      <c r="D37" s="35">
        <v>1207</v>
      </c>
      <c r="E37" s="50">
        <v>178</v>
      </c>
      <c r="F37" s="50">
        <v>125</v>
      </c>
      <c r="G37" s="50">
        <v>5</v>
      </c>
      <c r="H37" s="50">
        <v>3</v>
      </c>
      <c r="I37" s="50">
        <v>1</v>
      </c>
      <c r="J37" s="51" t="s">
        <v>7</v>
      </c>
      <c r="K37" s="51" t="s">
        <v>7</v>
      </c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1:30" ht="16.5">
      <c r="A38" s="11"/>
      <c r="B38" s="31" t="s">
        <v>4</v>
      </c>
      <c r="C38" s="33">
        <v>2934</v>
      </c>
      <c r="D38" s="33">
        <v>3414</v>
      </c>
      <c r="E38" s="33">
        <v>646</v>
      </c>
      <c r="F38" s="33">
        <v>581</v>
      </c>
      <c r="G38" s="33">
        <v>13</v>
      </c>
      <c r="H38" s="33">
        <v>4</v>
      </c>
      <c r="I38" s="33">
        <v>1</v>
      </c>
      <c r="J38" s="33" t="s">
        <v>7</v>
      </c>
      <c r="K38" s="33" t="s">
        <v>7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</row>
    <row r="39" spans="1:30" ht="16.5">
      <c r="A39" s="49" t="s">
        <v>40</v>
      </c>
      <c r="B39" s="31" t="s">
        <v>5</v>
      </c>
      <c r="C39" s="32">
        <v>1260</v>
      </c>
      <c r="D39" s="32">
        <v>1522</v>
      </c>
      <c r="E39" s="33">
        <v>353</v>
      </c>
      <c r="F39" s="33">
        <v>342</v>
      </c>
      <c r="G39" s="33">
        <v>9</v>
      </c>
      <c r="H39" s="33">
        <v>1</v>
      </c>
      <c r="I39" s="33">
        <v>0</v>
      </c>
      <c r="J39" s="33">
        <v>350</v>
      </c>
      <c r="K39" s="33">
        <v>143</v>
      </c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1:30" ht="16.5">
      <c r="A40" s="48"/>
      <c r="B40" s="34" t="s">
        <v>6</v>
      </c>
      <c r="C40" s="35">
        <v>1674</v>
      </c>
      <c r="D40" s="35">
        <v>1892</v>
      </c>
      <c r="E40" s="36">
        <v>293</v>
      </c>
      <c r="F40" s="36">
        <v>239</v>
      </c>
      <c r="G40" s="36">
        <v>4</v>
      </c>
      <c r="H40" s="36">
        <v>3</v>
      </c>
      <c r="I40" s="36">
        <v>1</v>
      </c>
      <c r="J40" s="36" t="s">
        <v>7</v>
      </c>
      <c r="K40" s="36" t="s">
        <v>7</v>
      </c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1:30" ht="16.5">
      <c r="A41" s="11"/>
      <c r="B41" s="31" t="s">
        <v>4</v>
      </c>
      <c r="C41" s="33">
        <v>2698</v>
      </c>
      <c r="D41" s="33">
        <v>2760</v>
      </c>
      <c r="E41" s="33">
        <v>420</v>
      </c>
      <c r="F41" s="33">
        <v>443</v>
      </c>
      <c r="G41" s="33">
        <v>11</v>
      </c>
      <c r="H41" s="33">
        <v>5</v>
      </c>
      <c r="I41" s="33">
        <v>1</v>
      </c>
      <c r="J41" s="33" t="s">
        <v>7</v>
      </c>
      <c r="K41" s="33" t="s">
        <v>7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spans="1:30" ht="16.5">
      <c r="A42" s="49" t="s">
        <v>41</v>
      </c>
      <c r="B42" s="31" t="s">
        <v>5</v>
      </c>
      <c r="C42" s="32">
        <v>1215</v>
      </c>
      <c r="D42" s="32">
        <v>1257</v>
      </c>
      <c r="E42" s="33">
        <v>239</v>
      </c>
      <c r="F42" s="33">
        <v>270</v>
      </c>
      <c r="G42" s="33">
        <v>5</v>
      </c>
      <c r="H42" s="33">
        <v>3</v>
      </c>
      <c r="I42" s="33">
        <v>0</v>
      </c>
      <c r="J42" s="33">
        <v>264</v>
      </c>
      <c r="K42" s="33">
        <v>108</v>
      </c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1:30" ht="16.5">
      <c r="A43" s="48"/>
      <c r="B43" s="34" t="s">
        <v>6</v>
      </c>
      <c r="C43" s="35">
        <v>1483</v>
      </c>
      <c r="D43" s="35">
        <v>1503</v>
      </c>
      <c r="E43" s="50">
        <v>181</v>
      </c>
      <c r="F43" s="50">
        <v>173</v>
      </c>
      <c r="G43" s="50">
        <v>6</v>
      </c>
      <c r="H43" s="50">
        <v>2</v>
      </c>
      <c r="I43" s="50">
        <v>1</v>
      </c>
      <c r="J43" s="51" t="s">
        <v>7</v>
      </c>
      <c r="K43" s="51" t="s">
        <v>7</v>
      </c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1:30" ht="16.5">
      <c r="A44" s="11"/>
      <c r="B44" s="31" t="s">
        <v>4</v>
      </c>
      <c r="C44" s="33">
        <v>4939</v>
      </c>
      <c r="D44" s="33">
        <v>4805</v>
      </c>
      <c r="E44" s="33">
        <v>712</v>
      </c>
      <c r="F44" s="33">
        <v>786</v>
      </c>
      <c r="G44" s="33">
        <v>20</v>
      </c>
      <c r="H44" s="33">
        <v>7</v>
      </c>
      <c r="I44" s="33">
        <v>4</v>
      </c>
      <c r="J44" s="33" t="s">
        <v>7</v>
      </c>
      <c r="K44" s="33" t="s">
        <v>7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</row>
    <row r="45" spans="1:30" ht="16.5">
      <c r="A45" s="49" t="s">
        <v>42</v>
      </c>
      <c r="B45" s="31" t="s">
        <v>5</v>
      </c>
      <c r="C45" s="32">
        <v>2203</v>
      </c>
      <c r="D45" s="32">
        <v>2156</v>
      </c>
      <c r="E45" s="33">
        <v>377</v>
      </c>
      <c r="F45" s="33">
        <v>486</v>
      </c>
      <c r="G45" s="33">
        <v>9</v>
      </c>
      <c r="H45" s="33">
        <v>3</v>
      </c>
      <c r="I45" s="33">
        <v>1</v>
      </c>
      <c r="J45" s="33">
        <v>517</v>
      </c>
      <c r="K45" s="33">
        <v>211</v>
      </c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1:30" ht="16.5">
      <c r="A46" s="48"/>
      <c r="B46" s="34" t="s">
        <v>6</v>
      </c>
      <c r="C46" s="35">
        <v>2736</v>
      </c>
      <c r="D46" s="35">
        <v>2649</v>
      </c>
      <c r="E46" s="36">
        <v>335</v>
      </c>
      <c r="F46" s="36">
        <v>300</v>
      </c>
      <c r="G46" s="36">
        <v>11</v>
      </c>
      <c r="H46" s="36">
        <v>4</v>
      </c>
      <c r="I46" s="36">
        <v>3</v>
      </c>
      <c r="J46" s="36" t="s">
        <v>7</v>
      </c>
      <c r="K46" s="36" t="s">
        <v>7</v>
      </c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 ht="16.5">
      <c r="A47" s="11"/>
      <c r="B47" s="31" t="s">
        <v>4</v>
      </c>
      <c r="C47" s="33">
        <v>6574</v>
      </c>
      <c r="D47" s="33">
        <v>6598</v>
      </c>
      <c r="E47" s="33">
        <v>945</v>
      </c>
      <c r="F47" s="33">
        <v>712</v>
      </c>
      <c r="G47" s="33">
        <v>22</v>
      </c>
      <c r="H47" s="33">
        <v>9</v>
      </c>
      <c r="I47" s="33">
        <v>5</v>
      </c>
      <c r="J47" s="33" t="s">
        <v>7</v>
      </c>
      <c r="K47" s="33" t="s">
        <v>7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spans="1:30" ht="16.5">
      <c r="A48" s="49" t="s">
        <v>43</v>
      </c>
      <c r="B48" s="31" t="s">
        <v>5</v>
      </c>
      <c r="C48" s="32">
        <v>2999</v>
      </c>
      <c r="D48" s="32">
        <v>2982</v>
      </c>
      <c r="E48" s="33">
        <v>489</v>
      </c>
      <c r="F48" s="33">
        <v>466</v>
      </c>
      <c r="G48" s="33">
        <v>12</v>
      </c>
      <c r="H48" s="33">
        <v>2</v>
      </c>
      <c r="I48" s="33">
        <v>3</v>
      </c>
      <c r="J48" s="33">
        <v>666</v>
      </c>
      <c r="K48" s="33">
        <v>329</v>
      </c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ht="16.5">
      <c r="A49" s="48"/>
      <c r="B49" s="34" t="s">
        <v>6</v>
      </c>
      <c r="C49" s="35">
        <v>3575</v>
      </c>
      <c r="D49" s="35">
        <v>3616</v>
      </c>
      <c r="E49" s="50">
        <v>456</v>
      </c>
      <c r="F49" s="50">
        <v>246</v>
      </c>
      <c r="G49" s="50">
        <v>10</v>
      </c>
      <c r="H49" s="50">
        <v>7</v>
      </c>
      <c r="I49" s="50">
        <v>2</v>
      </c>
      <c r="J49" s="51" t="s">
        <v>7</v>
      </c>
      <c r="K49" s="51" t="s">
        <v>7</v>
      </c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30" ht="16.5">
      <c r="A50" s="11"/>
      <c r="B50" s="31" t="s">
        <v>4</v>
      </c>
      <c r="C50" s="33">
        <v>4098</v>
      </c>
      <c r="D50" s="33">
        <v>4279</v>
      </c>
      <c r="E50" s="33">
        <v>683</v>
      </c>
      <c r="F50" s="33">
        <v>627</v>
      </c>
      <c r="G50" s="33">
        <v>23</v>
      </c>
      <c r="H50" s="33">
        <v>8</v>
      </c>
      <c r="I50" s="33">
        <v>5</v>
      </c>
      <c r="J50" s="33" t="s">
        <v>7</v>
      </c>
      <c r="K50" s="33" t="s">
        <v>7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 ht="16.5">
      <c r="A51" s="49" t="s">
        <v>44</v>
      </c>
      <c r="B51" s="31" t="s">
        <v>5</v>
      </c>
      <c r="C51" s="32">
        <v>1803</v>
      </c>
      <c r="D51" s="32">
        <v>1888</v>
      </c>
      <c r="E51" s="33">
        <v>379</v>
      </c>
      <c r="F51" s="33">
        <v>383</v>
      </c>
      <c r="G51" s="33">
        <v>7</v>
      </c>
      <c r="H51" s="33">
        <v>3</v>
      </c>
      <c r="I51" s="33">
        <v>3</v>
      </c>
      <c r="J51" s="33">
        <v>469</v>
      </c>
      <c r="K51" s="33">
        <v>189</v>
      </c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1:30" ht="16.5">
      <c r="A52" s="48"/>
      <c r="B52" s="34" t="s">
        <v>6</v>
      </c>
      <c r="C52" s="35">
        <v>2295</v>
      </c>
      <c r="D52" s="35">
        <v>2391</v>
      </c>
      <c r="E52" s="36">
        <v>304</v>
      </c>
      <c r="F52" s="36">
        <v>244</v>
      </c>
      <c r="G52" s="36">
        <v>16</v>
      </c>
      <c r="H52" s="36">
        <v>5</v>
      </c>
      <c r="I52" s="36">
        <v>2</v>
      </c>
      <c r="J52" s="36" t="s">
        <v>7</v>
      </c>
      <c r="K52" s="36" t="s">
        <v>7</v>
      </c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1:30" ht="16.5">
      <c r="A53" s="11"/>
      <c r="B53" s="31" t="s">
        <v>4</v>
      </c>
      <c r="C53" s="33">
        <v>1448</v>
      </c>
      <c r="D53" s="33">
        <v>1479</v>
      </c>
      <c r="E53" s="33">
        <v>194</v>
      </c>
      <c r="F53" s="33">
        <v>186</v>
      </c>
      <c r="G53" s="33">
        <v>17</v>
      </c>
      <c r="H53" s="33">
        <v>1</v>
      </c>
      <c r="I53" s="33">
        <v>1</v>
      </c>
      <c r="J53" s="33" t="s">
        <v>7</v>
      </c>
      <c r="K53" s="33" t="s">
        <v>7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</row>
    <row r="54" spans="1:30" ht="16.5">
      <c r="A54" s="49" t="s">
        <v>45</v>
      </c>
      <c r="B54" s="31" t="s">
        <v>5</v>
      </c>
      <c r="C54" s="32">
        <v>680</v>
      </c>
      <c r="D54" s="32">
        <v>725</v>
      </c>
      <c r="E54" s="33">
        <v>100</v>
      </c>
      <c r="F54" s="33">
        <v>119</v>
      </c>
      <c r="G54" s="33">
        <v>11</v>
      </c>
      <c r="H54" s="33">
        <v>1</v>
      </c>
      <c r="I54" s="33">
        <v>1</v>
      </c>
      <c r="J54" s="33">
        <v>131</v>
      </c>
      <c r="K54" s="33">
        <v>61</v>
      </c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1:30" ht="16.5">
      <c r="A55" s="48"/>
      <c r="B55" s="34" t="s">
        <v>6</v>
      </c>
      <c r="C55" s="35">
        <v>768</v>
      </c>
      <c r="D55" s="35">
        <v>754</v>
      </c>
      <c r="E55" s="50">
        <v>94</v>
      </c>
      <c r="F55" s="50">
        <v>67</v>
      </c>
      <c r="G55" s="50">
        <v>6</v>
      </c>
      <c r="H55" s="50">
        <v>0</v>
      </c>
      <c r="I55" s="50">
        <v>0</v>
      </c>
      <c r="J55" s="51" t="s">
        <v>7</v>
      </c>
      <c r="K55" s="51" t="s">
        <v>7</v>
      </c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1:30" ht="16.5">
      <c r="A56" s="11"/>
      <c r="B56" s="31" t="s">
        <v>4</v>
      </c>
      <c r="C56" s="33">
        <v>2372</v>
      </c>
      <c r="D56" s="33">
        <v>2359</v>
      </c>
      <c r="E56" s="33">
        <v>246</v>
      </c>
      <c r="F56" s="33">
        <v>275</v>
      </c>
      <c r="G56" s="33">
        <v>17</v>
      </c>
      <c r="H56" s="33">
        <v>4</v>
      </c>
      <c r="I56" s="33">
        <v>2</v>
      </c>
      <c r="J56" s="33" t="s">
        <v>7</v>
      </c>
      <c r="K56" s="33" t="s">
        <v>7</v>
      </c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</row>
    <row r="57" spans="1:30" ht="16.5">
      <c r="A57" s="49" t="s">
        <v>46</v>
      </c>
      <c r="B57" s="31" t="s">
        <v>5</v>
      </c>
      <c r="C57" s="32">
        <v>1150</v>
      </c>
      <c r="D57" s="32">
        <v>1117</v>
      </c>
      <c r="E57" s="33">
        <v>122</v>
      </c>
      <c r="F57" s="33">
        <v>190</v>
      </c>
      <c r="G57" s="33">
        <v>12</v>
      </c>
      <c r="H57" s="33">
        <v>0</v>
      </c>
      <c r="I57" s="33">
        <v>0</v>
      </c>
      <c r="J57" s="33">
        <v>169</v>
      </c>
      <c r="K57" s="33">
        <v>89</v>
      </c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1:30" ht="16.5">
      <c r="A58" s="48"/>
      <c r="B58" s="34" t="s">
        <v>6</v>
      </c>
      <c r="C58" s="35">
        <v>1222</v>
      </c>
      <c r="D58" s="35">
        <v>1242</v>
      </c>
      <c r="E58" s="36">
        <v>124</v>
      </c>
      <c r="F58" s="36">
        <v>85</v>
      </c>
      <c r="G58" s="36">
        <v>5</v>
      </c>
      <c r="H58" s="36">
        <v>4</v>
      </c>
      <c r="I58" s="36">
        <v>2</v>
      </c>
      <c r="J58" s="36" t="s">
        <v>7</v>
      </c>
      <c r="K58" s="36" t="s">
        <v>7</v>
      </c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1:30" ht="16.5">
      <c r="A59" s="11"/>
      <c r="B59" s="31" t="s">
        <v>4</v>
      </c>
      <c r="C59" s="33">
        <v>461</v>
      </c>
      <c r="D59" s="33">
        <v>496</v>
      </c>
      <c r="E59" s="33">
        <v>62</v>
      </c>
      <c r="F59" s="33">
        <v>69</v>
      </c>
      <c r="G59" s="33">
        <v>2</v>
      </c>
      <c r="H59" s="33">
        <v>0</v>
      </c>
      <c r="I59" s="33">
        <v>0</v>
      </c>
      <c r="J59" s="33" t="s">
        <v>7</v>
      </c>
      <c r="K59" s="33" t="s">
        <v>7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</row>
    <row r="60" spans="1:30" ht="16.5">
      <c r="A60" s="49" t="s">
        <v>47</v>
      </c>
      <c r="B60" s="31" t="s">
        <v>5</v>
      </c>
      <c r="C60" s="32">
        <v>226</v>
      </c>
      <c r="D60" s="32">
        <v>261</v>
      </c>
      <c r="E60" s="33">
        <v>37</v>
      </c>
      <c r="F60" s="33">
        <v>45</v>
      </c>
      <c r="G60" s="33">
        <v>0</v>
      </c>
      <c r="H60" s="33">
        <v>0</v>
      </c>
      <c r="I60" s="33">
        <v>0</v>
      </c>
      <c r="J60" s="33">
        <v>29</v>
      </c>
      <c r="K60" s="33">
        <v>18</v>
      </c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1:30" ht="16.5">
      <c r="A61" s="48"/>
      <c r="B61" s="34" t="s">
        <v>6</v>
      </c>
      <c r="C61" s="35">
        <v>235</v>
      </c>
      <c r="D61" s="35">
        <v>235</v>
      </c>
      <c r="E61" s="50">
        <v>25</v>
      </c>
      <c r="F61" s="50">
        <v>24</v>
      </c>
      <c r="G61" s="50">
        <v>2</v>
      </c>
      <c r="H61" s="50">
        <v>0</v>
      </c>
      <c r="I61" s="50">
        <v>0</v>
      </c>
      <c r="J61" s="51" t="s">
        <v>7</v>
      </c>
      <c r="K61" s="51" t="s">
        <v>7</v>
      </c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1:30" ht="16.5">
      <c r="A62" s="11"/>
      <c r="B62" s="31" t="s">
        <v>4</v>
      </c>
      <c r="C62" s="33">
        <v>2476</v>
      </c>
      <c r="D62" s="33">
        <v>2579</v>
      </c>
      <c r="E62" s="33">
        <v>248</v>
      </c>
      <c r="F62" s="33">
        <v>236</v>
      </c>
      <c r="G62" s="33">
        <v>10</v>
      </c>
      <c r="H62" s="33">
        <v>0</v>
      </c>
      <c r="I62" s="33">
        <v>3</v>
      </c>
      <c r="J62" s="33" t="s">
        <v>7</v>
      </c>
      <c r="K62" s="33" t="s">
        <v>7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</row>
    <row r="63" spans="1:30" ht="16.5">
      <c r="A63" s="49" t="s">
        <v>48</v>
      </c>
      <c r="B63" s="31" t="s">
        <v>5</v>
      </c>
      <c r="C63" s="32">
        <v>1137</v>
      </c>
      <c r="D63" s="32">
        <v>1185</v>
      </c>
      <c r="E63" s="33">
        <v>123</v>
      </c>
      <c r="F63" s="33">
        <v>150</v>
      </c>
      <c r="G63" s="33">
        <v>6</v>
      </c>
      <c r="H63" s="33">
        <v>0</v>
      </c>
      <c r="I63" s="33">
        <v>1</v>
      </c>
      <c r="J63" s="33">
        <v>192</v>
      </c>
      <c r="K63" s="33">
        <v>94</v>
      </c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1:30" ht="16.5">
      <c r="A64" s="48"/>
      <c r="B64" s="34" t="s">
        <v>6</v>
      </c>
      <c r="C64" s="35">
        <v>1339</v>
      </c>
      <c r="D64" s="35">
        <v>1394</v>
      </c>
      <c r="E64" s="36">
        <v>125</v>
      </c>
      <c r="F64" s="36">
        <v>86</v>
      </c>
      <c r="G64" s="36">
        <v>4</v>
      </c>
      <c r="H64" s="36">
        <v>0</v>
      </c>
      <c r="I64" s="36">
        <v>2</v>
      </c>
      <c r="J64" s="36" t="s">
        <v>7</v>
      </c>
      <c r="K64" s="36" t="s">
        <v>7</v>
      </c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1:30" ht="16.5">
      <c r="A65" s="11"/>
      <c r="B65" s="31" t="s">
        <v>4</v>
      </c>
      <c r="C65" s="33">
        <v>2194</v>
      </c>
      <c r="D65" s="33">
        <v>2008</v>
      </c>
      <c r="E65" s="33">
        <v>373</v>
      </c>
      <c r="F65" s="33">
        <v>184</v>
      </c>
      <c r="G65" s="33">
        <v>8</v>
      </c>
      <c r="H65" s="33">
        <v>1</v>
      </c>
      <c r="I65" s="33">
        <v>1</v>
      </c>
      <c r="J65" s="33" t="s">
        <v>7</v>
      </c>
      <c r="K65" s="33" t="s">
        <v>7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</row>
    <row r="66" spans="1:30" ht="16.5">
      <c r="A66" s="49" t="s">
        <v>49</v>
      </c>
      <c r="B66" s="31" t="s">
        <v>5</v>
      </c>
      <c r="C66" s="32">
        <v>985</v>
      </c>
      <c r="D66" s="32">
        <v>960</v>
      </c>
      <c r="E66" s="33">
        <v>181</v>
      </c>
      <c r="F66" s="33">
        <v>106</v>
      </c>
      <c r="G66" s="33">
        <v>2</v>
      </c>
      <c r="H66" s="33">
        <v>0</v>
      </c>
      <c r="I66" s="33">
        <v>1</v>
      </c>
      <c r="J66" s="33">
        <v>238</v>
      </c>
      <c r="K66" s="33">
        <v>59</v>
      </c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1:30" ht="16.5">
      <c r="A67" s="48"/>
      <c r="B67" s="34" t="s">
        <v>6</v>
      </c>
      <c r="C67" s="35">
        <v>1209</v>
      </c>
      <c r="D67" s="35">
        <v>1048</v>
      </c>
      <c r="E67" s="50">
        <v>192</v>
      </c>
      <c r="F67" s="50">
        <v>78</v>
      </c>
      <c r="G67" s="50">
        <v>6</v>
      </c>
      <c r="H67" s="50">
        <v>1</v>
      </c>
      <c r="I67" s="50">
        <v>0</v>
      </c>
      <c r="J67" s="51" t="s">
        <v>7</v>
      </c>
      <c r="K67" s="51" t="s">
        <v>7</v>
      </c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1:30" ht="16.5">
      <c r="A68" s="11"/>
      <c r="B68" s="31" t="s">
        <v>4</v>
      </c>
      <c r="C68" s="33">
        <v>7646</v>
      </c>
      <c r="D68" s="33">
        <v>7384</v>
      </c>
      <c r="E68" s="33">
        <v>674</v>
      </c>
      <c r="F68" s="33">
        <v>420</v>
      </c>
      <c r="G68" s="33">
        <v>22</v>
      </c>
      <c r="H68" s="33">
        <v>11</v>
      </c>
      <c r="I68" s="33">
        <v>4</v>
      </c>
      <c r="J68" s="33" t="s">
        <v>7</v>
      </c>
      <c r="K68" s="33" t="s">
        <v>7</v>
      </c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</row>
    <row r="69" spans="1:30" ht="16.5">
      <c r="A69" s="49" t="s">
        <v>50</v>
      </c>
      <c r="B69" s="31" t="s">
        <v>5</v>
      </c>
      <c r="C69" s="32">
        <v>3410</v>
      </c>
      <c r="D69" s="32">
        <v>3370</v>
      </c>
      <c r="E69" s="33">
        <v>353</v>
      </c>
      <c r="F69" s="33">
        <v>261</v>
      </c>
      <c r="G69" s="33">
        <v>10</v>
      </c>
      <c r="H69" s="33">
        <v>7</v>
      </c>
      <c r="I69" s="33">
        <v>2</v>
      </c>
      <c r="J69" s="33">
        <v>577</v>
      </c>
      <c r="K69" s="33">
        <v>265</v>
      </c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1:30" ht="16.5">
      <c r="A70" s="48"/>
      <c r="B70" s="34" t="s">
        <v>6</v>
      </c>
      <c r="C70" s="35">
        <v>4236</v>
      </c>
      <c r="D70" s="35">
        <v>4014</v>
      </c>
      <c r="E70" s="36">
        <v>321</v>
      </c>
      <c r="F70" s="36">
        <v>159</v>
      </c>
      <c r="G70" s="36">
        <v>12</v>
      </c>
      <c r="H70" s="36">
        <v>4</v>
      </c>
      <c r="I70" s="36">
        <v>2</v>
      </c>
      <c r="J70" s="36" t="s">
        <v>7</v>
      </c>
      <c r="K70" s="36" t="s">
        <v>7</v>
      </c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1:30" ht="16.5">
      <c r="A71" s="11"/>
      <c r="B71" s="31" t="s">
        <v>4</v>
      </c>
      <c r="C71" s="33">
        <v>1723</v>
      </c>
      <c r="D71" s="33">
        <v>1658</v>
      </c>
      <c r="E71" s="33">
        <v>164</v>
      </c>
      <c r="F71" s="33">
        <v>153</v>
      </c>
      <c r="G71" s="33">
        <v>8</v>
      </c>
      <c r="H71" s="33">
        <v>1</v>
      </c>
      <c r="I71" s="33">
        <v>1</v>
      </c>
      <c r="J71" s="33" t="s">
        <v>7</v>
      </c>
      <c r="K71" s="33" t="s">
        <v>7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1:30" ht="16.5">
      <c r="A72" s="49" t="s">
        <v>51</v>
      </c>
      <c r="B72" s="31" t="s">
        <v>5</v>
      </c>
      <c r="C72" s="32">
        <v>749</v>
      </c>
      <c r="D72" s="32">
        <v>745</v>
      </c>
      <c r="E72" s="33">
        <v>80</v>
      </c>
      <c r="F72" s="33">
        <v>92</v>
      </c>
      <c r="G72" s="33">
        <v>5</v>
      </c>
      <c r="H72" s="33">
        <v>0</v>
      </c>
      <c r="I72" s="33">
        <v>1</v>
      </c>
      <c r="J72" s="33">
        <v>128</v>
      </c>
      <c r="K72" s="33">
        <v>63</v>
      </c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1:30" ht="16.5">
      <c r="A73" s="48"/>
      <c r="B73" s="34" t="s">
        <v>6</v>
      </c>
      <c r="C73" s="35">
        <v>974</v>
      </c>
      <c r="D73" s="35">
        <v>913</v>
      </c>
      <c r="E73" s="50">
        <v>84</v>
      </c>
      <c r="F73" s="50">
        <v>61</v>
      </c>
      <c r="G73" s="50">
        <v>3</v>
      </c>
      <c r="H73" s="50">
        <v>1</v>
      </c>
      <c r="I73" s="50">
        <v>0</v>
      </c>
      <c r="J73" s="51" t="s">
        <v>7</v>
      </c>
      <c r="K73" s="51" t="s">
        <v>7</v>
      </c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1:30" ht="16.5">
      <c r="A74" s="11"/>
      <c r="B74" s="31" t="s">
        <v>4</v>
      </c>
      <c r="C74" s="33">
        <v>4773</v>
      </c>
      <c r="D74" s="33">
        <v>4731</v>
      </c>
      <c r="E74" s="33">
        <v>475</v>
      </c>
      <c r="F74" s="33">
        <v>388</v>
      </c>
      <c r="G74" s="33">
        <v>6</v>
      </c>
      <c r="H74" s="33">
        <v>10</v>
      </c>
      <c r="I74" s="33">
        <v>2</v>
      </c>
      <c r="J74" s="33" t="s">
        <v>7</v>
      </c>
      <c r="K74" s="33" t="s">
        <v>7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</row>
    <row r="75" spans="1:30" ht="16.5">
      <c r="A75" s="49" t="s">
        <v>52</v>
      </c>
      <c r="B75" s="31" t="s">
        <v>5</v>
      </c>
      <c r="C75" s="32">
        <v>2165</v>
      </c>
      <c r="D75" s="32">
        <v>2154</v>
      </c>
      <c r="E75" s="33">
        <v>236</v>
      </c>
      <c r="F75" s="33">
        <v>241</v>
      </c>
      <c r="G75" s="33">
        <v>4</v>
      </c>
      <c r="H75" s="33">
        <v>6</v>
      </c>
      <c r="I75" s="33">
        <v>1</v>
      </c>
      <c r="J75" s="33">
        <v>405</v>
      </c>
      <c r="K75" s="33">
        <v>175</v>
      </c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1:30" ht="16.5">
      <c r="A76" s="48"/>
      <c r="B76" s="34" t="s">
        <v>6</v>
      </c>
      <c r="C76" s="35">
        <v>2608</v>
      </c>
      <c r="D76" s="35">
        <v>2577</v>
      </c>
      <c r="E76" s="36">
        <v>239</v>
      </c>
      <c r="F76" s="36">
        <v>147</v>
      </c>
      <c r="G76" s="36">
        <v>2</v>
      </c>
      <c r="H76" s="36">
        <v>4</v>
      </c>
      <c r="I76" s="36">
        <v>1</v>
      </c>
      <c r="J76" s="36" t="s">
        <v>7</v>
      </c>
      <c r="K76" s="36" t="s">
        <v>7</v>
      </c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1:30" ht="16.5">
      <c r="A77" s="18"/>
      <c r="B77" s="12" t="s">
        <v>4</v>
      </c>
      <c r="C77" s="22">
        <v>13725</v>
      </c>
      <c r="D77" s="22">
        <v>13966</v>
      </c>
      <c r="E77" s="22">
        <v>1654</v>
      </c>
      <c r="F77" s="22">
        <v>1241</v>
      </c>
      <c r="G77" s="22">
        <v>35</v>
      </c>
      <c r="H77" s="22">
        <v>16</v>
      </c>
      <c r="I77" s="22">
        <v>8</v>
      </c>
      <c r="J77" s="22" t="s">
        <v>7</v>
      </c>
      <c r="K77" s="22" t="s">
        <v>7</v>
      </c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</row>
    <row r="78" spans="1:30" ht="16.5">
      <c r="A78" s="47" t="s">
        <v>53</v>
      </c>
      <c r="B78" s="12" t="s">
        <v>5</v>
      </c>
      <c r="C78" s="23">
        <v>6113</v>
      </c>
      <c r="D78" s="23">
        <v>6384</v>
      </c>
      <c r="E78" s="22">
        <v>898</v>
      </c>
      <c r="F78" s="22">
        <v>761</v>
      </c>
      <c r="G78" s="22">
        <v>18</v>
      </c>
      <c r="H78" s="22">
        <v>8</v>
      </c>
      <c r="I78" s="22">
        <v>3</v>
      </c>
      <c r="J78" s="22">
        <v>1350</v>
      </c>
      <c r="K78" s="22">
        <v>510</v>
      </c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1:30" ht="16.5">
      <c r="A79" s="52"/>
      <c r="B79" s="16" t="s">
        <v>6</v>
      </c>
      <c r="C79" s="24">
        <v>7612</v>
      </c>
      <c r="D79" s="24">
        <v>7582</v>
      </c>
      <c r="E79" s="17">
        <v>756</v>
      </c>
      <c r="F79" s="17">
        <v>480</v>
      </c>
      <c r="G79" s="17">
        <v>17</v>
      </c>
      <c r="H79" s="17">
        <v>8</v>
      </c>
      <c r="I79" s="17">
        <v>5</v>
      </c>
      <c r="J79" s="25" t="s">
        <v>7</v>
      </c>
      <c r="K79" s="25" t="s">
        <v>7</v>
      </c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1:30" ht="16.5">
      <c r="A80" s="53"/>
      <c r="B80" s="12" t="s">
        <v>4</v>
      </c>
      <c r="C80" s="22">
        <v>9170</v>
      </c>
      <c r="D80" s="22">
        <v>9561</v>
      </c>
      <c r="E80" s="22">
        <v>936</v>
      </c>
      <c r="F80" s="22">
        <v>776</v>
      </c>
      <c r="G80" s="22">
        <v>21</v>
      </c>
      <c r="H80" s="22">
        <v>16</v>
      </c>
      <c r="I80" s="22">
        <v>8</v>
      </c>
      <c r="J80" s="22" t="s">
        <v>7</v>
      </c>
      <c r="K80" s="22" t="s">
        <v>7</v>
      </c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</row>
    <row r="81" spans="1:30" ht="16.5">
      <c r="A81" s="47" t="s">
        <v>54</v>
      </c>
      <c r="B81" s="12" t="s">
        <v>5</v>
      </c>
      <c r="C81" s="23">
        <v>4118</v>
      </c>
      <c r="D81" s="23">
        <v>4399</v>
      </c>
      <c r="E81" s="22">
        <v>477</v>
      </c>
      <c r="F81" s="22">
        <v>483</v>
      </c>
      <c r="G81" s="22">
        <v>13</v>
      </c>
      <c r="H81" s="22">
        <v>6</v>
      </c>
      <c r="I81" s="22">
        <v>6</v>
      </c>
      <c r="J81" s="22">
        <v>820</v>
      </c>
      <c r="K81" s="22">
        <v>366</v>
      </c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1:30" ht="16.5">
      <c r="A82" s="52"/>
      <c r="B82" s="16" t="s">
        <v>6</v>
      </c>
      <c r="C82" s="24">
        <v>5052</v>
      </c>
      <c r="D82" s="24">
        <v>5162</v>
      </c>
      <c r="E82" s="17">
        <v>459</v>
      </c>
      <c r="F82" s="17">
        <v>293</v>
      </c>
      <c r="G82" s="17">
        <v>8</v>
      </c>
      <c r="H82" s="17">
        <v>10</v>
      </c>
      <c r="I82" s="17">
        <v>2</v>
      </c>
      <c r="J82" s="25" t="s">
        <v>7</v>
      </c>
      <c r="K82" s="25" t="s">
        <v>7</v>
      </c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1:30" ht="16.5">
      <c r="A83" s="54"/>
      <c r="B83" s="12" t="s">
        <v>4</v>
      </c>
      <c r="C83" s="22">
        <v>997</v>
      </c>
      <c r="D83" s="22">
        <v>523</v>
      </c>
      <c r="E83" s="22">
        <v>59</v>
      </c>
      <c r="F83" s="22">
        <v>53</v>
      </c>
      <c r="G83" s="22">
        <v>0</v>
      </c>
      <c r="H83" s="22">
        <v>0</v>
      </c>
      <c r="I83" s="22">
        <v>1</v>
      </c>
      <c r="J83" s="22" t="s">
        <v>7</v>
      </c>
      <c r="K83" s="22" t="s">
        <v>7</v>
      </c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</row>
    <row r="84" spans="1:30" ht="16.5">
      <c r="A84" s="47" t="s">
        <v>55</v>
      </c>
      <c r="B84" s="12" t="s">
        <v>5</v>
      </c>
      <c r="C84" s="22">
        <v>584</v>
      </c>
      <c r="D84" s="22">
        <v>291</v>
      </c>
      <c r="E84" s="22">
        <v>30</v>
      </c>
      <c r="F84" s="22">
        <v>29</v>
      </c>
      <c r="G84" s="22">
        <v>0</v>
      </c>
      <c r="H84" s="22">
        <v>0</v>
      </c>
      <c r="I84" s="22">
        <v>0</v>
      </c>
      <c r="J84" s="22">
        <v>33</v>
      </c>
      <c r="K84" s="22">
        <v>5</v>
      </c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</row>
    <row r="85" spans="1:30" ht="16.5">
      <c r="A85" s="48"/>
      <c r="B85" s="16" t="s">
        <v>6</v>
      </c>
      <c r="C85" s="26">
        <v>413</v>
      </c>
      <c r="D85" s="26">
        <v>232</v>
      </c>
      <c r="E85" s="26">
        <v>29</v>
      </c>
      <c r="F85" s="26">
        <v>24</v>
      </c>
      <c r="G85" s="26">
        <v>0</v>
      </c>
      <c r="H85" s="26">
        <v>0</v>
      </c>
      <c r="I85" s="26">
        <v>1</v>
      </c>
      <c r="J85" s="26" t="s">
        <v>7</v>
      </c>
      <c r="K85" s="26" t="s">
        <v>7</v>
      </c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</row>
    <row r="86" spans="1:30" ht="16.5">
      <c r="A86" s="11"/>
      <c r="B86" s="31" t="s">
        <v>4</v>
      </c>
      <c r="C86" s="33">
        <v>911</v>
      </c>
      <c r="D86" s="33">
        <v>382</v>
      </c>
      <c r="E86" s="33">
        <v>53</v>
      </c>
      <c r="F86" s="33">
        <v>47</v>
      </c>
      <c r="G86" s="33">
        <v>0</v>
      </c>
      <c r="H86" s="33">
        <v>0</v>
      </c>
      <c r="I86" s="33">
        <v>1</v>
      </c>
      <c r="J86" s="33" t="s">
        <v>7</v>
      </c>
      <c r="K86" s="33" t="s">
        <v>7</v>
      </c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</row>
    <row r="87" spans="1:30" ht="16.5">
      <c r="A87" s="49" t="s">
        <v>56</v>
      </c>
      <c r="B87" s="31" t="s">
        <v>5</v>
      </c>
      <c r="C87" s="32">
        <v>519</v>
      </c>
      <c r="D87" s="32">
        <v>197</v>
      </c>
      <c r="E87" s="33">
        <v>29</v>
      </c>
      <c r="F87" s="33">
        <v>26</v>
      </c>
      <c r="G87" s="33">
        <v>0</v>
      </c>
      <c r="H87" s="33">
        <v>0</v>
      </c>
      <c r="I87" s="33">
        <v>0</v>
      </c>
      <c r="J87" s="33">
        <v>28</v>
      </c>
      <c r="K87" s="33">
        <v>4</v>
      </c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1:30" ht="16.5">
      <c r="A88" s="48"/>
      <c r="B88" s="34" t="s">
        <v>6</v>
      </c>
      <c r="C88" s="55">
        <v>392</v>
      </c>
      <c r="D88" s="55">
        <v>185</v>
      </c>
      <c r="E88" s="50">
        <v>24</v>
      </c>
      <c r="F88" s="50">
        <v>21</v>
      </c>
      <c r="G88" s="50">
        <v>0</v>
      </c>
      <c r="H88" s="50">
        <v>0</v>
      </c>
      <c r="I88" s="50">
        <v>1</v>
      </c>
      <c r="J88" s="51" t="s">
        <v>7</v>
      </c>
      <c r="K88" s="51" t="s">
        <v>7</v>
      </c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1:30" ht="16.5">
      <c r="A89" s="11"/>
      <c r="B89" s="31" t="s">
        <v>4</v>
      </c>
      <c r="C89" s="33">
        <v>86</v>
      </c>
      <c r="D89" s="33">
        <v>141</v>
      </c>
      <c r="E89" s="33">
        <v>6</v>
      </c>
      <c r="F89" s="33">
        <v>6</v>
      </c>
      <c r="G89" s="33">
        <v>0</v>
      </c>
      <c r="H89" s="33">
        <v>0</v>
      </c>
      <c r="I89" s="33">
        <v>0</v>
      </c>
      <c r="J89" s="33" t="s">
        <v>7</v>
      </c>
      <c r="K89" s="33" t="s">
        <v>7</v>
      </c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</row>
    <row r="90" spans="1:30" ht="16.5">
      <c r="A90" s="49" t="s">
        <v>57</v>
      </c>
      <c r="B90" s="31" t="s">
        <v>5</v>
      </c>
      <c r="C90" s="32">
        <v>65</v>
      </c>
      <c r="D90" s="32">
        <v>94</v>
      </c>
      <c r="E90" s="33">
        <v>1</v>
      </c>
      <c r="F90" s="33">
        <v>3</v>
      </c>
      <c r="G90" s="33">
        <v>0</v>
      </c>
      <c r="H90" s="33">
        <v>0</v>
      </c>
      <c r="I90" s="33">
        <v>0</v>
      </c>
      <c r="J90" s="33">
        <v>5</v>
      </c>
      <c r="K90" s="33">
        <v>1</v>
      </c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1:30" ht="16.5">
      <c r="A91" s="56"/>
      <c r="B91" s="57" t="s">
        <v>6</v>
      </c>
      <c r="C91" s="35">
        <v>21</v>
      </c>
      <c r="D91" s="35">
        <v>47</v>
      </c>
      <c r="E91" s="36">
        <v>5</v>
      </c>
      <c r="F91" s="36">
        <v>3</v>
      </c>
      <c r="G91" s="36">
        <v>0</v>
      </c>
      <c r="H91" s="36">
        <v>0</v>
      </c>
      <c r="I91" s="36">
        <v>0</v>
      </c>
      <c r="J91" s="36" t="s">
        <v>7</v>
      </c>
      <c r="K91" s="36" t="s">
        <v>7</v>
      </c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1:11" s="41" customFormat="1" ht="19.5" customHeight="1">
      <c r="A92" s="39"/>
      <c r="B92" s="39"/>
      <c r="C92" s="39"/>
      <c r="D92" s="39"/>
      <c r="E92" s="39"/>
      <c r="F92" s="39"/>
      <c r="G92" s="40"/>
      <c r="H92" s="40"/>
      <c r="I92" s="137" t="s">
        <v>18</v>
      </c>
      <c r="J92" s="138"/>
      <c r="K92" s="138"/>
    </row>
    <row r="93" spans="5:11" ht="16.5">
      <c r="E93" s="42"/>
      <c r="F93" s="42"/>
      <c r="G93" s="42"/>
      <c r="H93" s="42"/>
      <c r="I93" s="42"/>
      <c r="J93" s="42"/>
      <c r="K93" s="42"/>
    </row>
    <row r="94" spans="5:11" ht="16.5">
      <c r="E94" s="42"/>
      <c r="F94" s="42"/>
      <c r="G94" s="42"/>
      <c r="H94" s="42"/>
      <c r="I94" s="42"/>
      <c r="J94" s="43"/>
      <c r="K94" s="43"/>
    </row>
  </sheetData>
  <mergeCells count="12">
    <mergeCell ref="I92:K92"/>
    <mergeCell ref="H3:H4"/>
    <mergeCell ref="A1:K1"/>
    <mergeCell ref="Q1:AD1"/>
    <mergeCell ref="A2:K2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" right="0" top="0.5905511811023623" bottom="0.3937007874015748" header="0" footer="0"/>
  <pageSetup horizontalDpi="600" verticalDpi="600" orientation="portrait" paperSize="9" scale="85" r:id="rId1"/>
  <headerFooter alignWithMargins="0">
    <oddFooter>&amp;C第 &amp;P 頁，共 &amp;N 頁</oddFooter>
  </headerFooter>
  <rowBreaks count="1" manualBreakCount="1">
    <brk id="4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go_chen</cp:lastModifiedBy>
  <cp:lastPrinted>2006-03-14T07:45:54Z</cp:lastPrinted>
  <dcterms:created xsi:type="dcterms:W3CDTF">2006-03-07T07:20:27Z</dcterms:created>
  <dcterms:modified xsi:type="dcterms:W3CDTF">2010-11-11T08:10:13Z</dcterms:modified>
  <cp:category/>
  <cp:version/>
  <cp:contentType/>
  <cp:contentStatus/>
</cp:coreProperties>
</file>